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lborollosy\Documents\"/>
    </mc:Choice>
  </mc:AlternateContent>
  <bookViews>
    <workbookView xWindow="0" yWindow="0" windowWidth="25125" windowHeight="12300" tabRatio="775"/>
  </bookViews>
  <sheets>
    <sheet name="Equipment cost" sheetId="30" r:id="rId1"/>
    <sheet name="Salaries MS1" sheetId="5" r:id="rId2"/>
    <sheet name="Budget MS1" sheetId="22" r:id="rId3"/>
    <sheet name="Salaries MS2" sheetId="26" r:id="rId4"/>
    <sheet name="Budget MS2" sheetId="27" r:id="rId5"/>
    <sheet name="Salaries MS3" sheetId="6" r:id="rId6"/>
    <sheet name="Budget MS3" sheetId="23" r:id="rId7"/>
    <sheet name="Salaries MS4" sheetId="28" r:id="rId8"/>
    <sheet name="Budget MS4" sheetId="29" r:id="rId9"/>
    <sheet name="Total Budget" sheetId="21" r:id="rId10"/>
  </sheets>
  <calcPr calcId="191029"/>
</workbook>
</file>

<file path=xl/calcChain.xml><?xml version="1.0" encoding="utf-8"?>
<calcChain xmlns="http://schemas.openxmlformats.org/spreadsheetml/2006/main">
  <c r="G5" i="26" l="1"/>
  <c r="I5" i="26"/>
  <c r="G6" i="26"/>
  <c r="I6" i="26"/>
  <c r="G7" i="26"/>
  <c r="I7" i="26"/>
  <c r="G8" i="26"/>
  <c r="I8" i="26"/>
  <c r="G9" i="26"/>
  <c r="I9" i="26"/>
  <c r="G4" i="26"/>
  <c r="G12" i="26"/>
  <c r="H5" i="5"/>
  <c r="J5" i="5"/>
  <c r="H6" i="5"/>
  <c r="H12" i="5"/>
  <c r="H7" i="5"/>
  <c r="J7" i="5"/>
  <c r="H8" i="5"/>
  <c r="J8" i="5"/>
  <c r="D17" i="30"/>
  <c r="E26" i="29"/>
  <c r="D27" i="29"/>
  <c r="E16" i="21"/>
  <c r="E25" i="29"/>
  <c r="E26" i="23"/>
  <c r="D27" i="23"/>
  <c r="D16" i="21"/>
  <c r="E25" i="23"/>
  <c r="E26" i="27"/>
  <c r="D27" i="27"/>
  <c r="C16" i="21"/>
  <c r="E25" i="27"/>
  <c r="E26" i="22"/>
  <c r="E25" i="22"/>
  <c r="D27" i="22"/>
  <c r="B16" i="21"/>
  <c r="H12" i="28"/>
  <c r="F12" i="28"/>
  <c r="H12" i="6"/>
  <c r="F12" i="6"/>
  <c r="H12" i="26"/>
  <c r="F12" i="26"/>
  <c r="I12" i="5"/>
  <c r="G12" i="5"/>
  <c r="D4" i="26"/>
  <c r="D5" i="26"/>
  <c r="E4" i="5"/>
  <c r="H4" i="5"/>
  <c r="J4" i="5"/>
  <c r="E5" i="5"/>
  <c r="G5" i="28"/>
  <c r="I5" i="28"/>
  <c r="G4" i="6"/>
  <c r="I4" i="6"/>
  <c r="I12" i="6"/>
  <c r="I13" i="6"/>
  <c r="D6" i="23"/>
  <c r="G5" i="6"/>
  <c r="I5" i="6"/>
  <c r="E11" i="27"/>
  <c r="E21" i="29"/>
  <c r="D22" i="29"/>
  <c r="E13" i="21"/>
  <c r="E16" i="29"/>
  <c r="E15" i="29"/>
  <c r="E11" i="29"/>
  <c r="E10" i="29"/>
  <c r="D12" i="29"/>
  <c r="E7" i="21"/>
  <c r="D5" i="28"/>
  <c r="G4" i="28"/>
  <c r="I4" i="28"/>
  <c r="I12" i="28"/>
  <c r="I13" i="28"/>
  <c r="D6" i="29"/>
  <c r="D4" i="28"/>
  <c r="E21" i="27"/>
  <c r="E20" i="27"/>
  <c r="D22" i="27"/>
  <c r="C13" i="21"/>
  <c r="E16" i="27"/>
  <c r="E15" i="27"/>
  <c r="D17" i="27"/>
  <c r="C10" i="21"/>
  <c r="E10" i="27"/>
  <c r="D12" i="27"/>
  <c r="C7" i="21"/>
  <c r="D5" i="6"/>
  <c r="D4" i="6"/>
  <c r="E21" i="23"/>
  <c r="D22" i="23"/>
  <c r="D13" i="21"/>
  <c r="E16" i="23"/>
  <c r="D17" i="23"/>
  <c r="D10" i="21"/>
  <c r="E15" i="23"/>
  <c r="E11" i="23"/>
  <c r="E10" i="23"/>
  <c r="D12" i="23"/>
  <c r="D7" i="21"/>
  <c r="E10" i="22"/>
  <c r="D12" i="22"/>
  <c r="B7" i="21"/>
  <c r="E21" i="22"/>
  <c r="E20" i="22"/>
  <c r="D22" i="22"/>
  <c r="B13" i="21"/>
  <c r="E16" i="22"/>
  <c r="D17" i="22"/>
  <c r="B10" i="21"/>
  <c r="F10" i="21"/>
  <c r="E15" i="22"/>
  <c r="D17" i="29"/>
  <c r="E10" i="21"/>
  <c r="D13" i="30"/>
  <c r="B19" i="30"/>
  <c r="B25" i="21"/>
  <c r="D4" i="21"/>
  <c r="D29" i="23"/>
  <c r="D32" i="23"/>
  <c r="D33" i="23"/>
  <c r="D21" i="21"/>
  <c r="F16" i="21"/>
  <c r="E4" i="21"/>
  <c r="D29" i="29"/>
  <c r="D32" i="29"/>
  <c r="D33" i="29"/>
  <c r="E21" i="21"/>
  <c r="F13" i="21"/>
  <c r="J12" i="5"/>
  <c r="J13" i="5"/>
  <c r="D6" i="22"/>
  <c r="F7" i="21"/>
  <c r="G12" i="6"/>
  <c r="I4" i="26"/>
  <c r="I12" i="26"/>
  <c r="I13" i="26"/>
  <c r="D6" i="27"/>
  <c r="J6" i="5"/>
  <c r="G12" i="28"/>
  <c r="D32" i="27"/>
  <c r="D33" i="27"/>
  <c r="C21" i="21"/>
  <c r="D29" i="27"/>
  <c r="C4" i="21"/>
  <c r="B35" i="29"/>
  <c r="E18" i="21"/>
  <c r="D29" i="22"/>
  <c r="B4" i="21"/>
  <c r="D32" i="22"/>
  <c r="D33" i="22"/>
  <c r="B21" i="21"/>
  <c r="F21" i="21"/>
  <c r="D18" i="21"/>
  <c r="B35" i="23"/>
  <c r="B35" i="22"/>
  <c r="B18" i="21"/>
  <c r="B35" i="27"/>
  <c r="C18" i="21"/>
  <c r="F4" i="21"/>
  <c r="F18" i="21"/>
  <c r="B23" i="21"/>
</calcChain>
</file>

<file path=xl/comments1.xml><?xml version="1.0" encoding="utf-8"?>
<comments xmlns="http://schemas.openxmlformats.org/spreadsheetml/2006/main">
  <authors>
    <author>Omar Nasr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computers, printers, components that can be bought without bidding.
No university overhead will be assigned to small or large equipment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Equipment that need bidding. NTRA will pay for these items after ending the bidding process.</t>
        </r>
      </text>
    </comment>
  </commentList>
</comments>
</file>

<file path=xl/comments2.xml><?xml version="1.0" encoding="utf-8"?>
<comments xmlns="http://schemas.openxmlformats.org/spreadsheetml/2006/main">
  <authors>
    <author>Omar Nasr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Percentage time that member will spend in this project per week. We assume 40 working hours per week. For example, 8 hours per week means 20% time allocation.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Full time salary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Salary per month from this project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If member does not work during summer time, then number of working months/year is 9 instead of 12
</t>
        </r>
      </text>
    </comment>
  </commentList>
</comments>
</file>

<file path=xl/comments3.xml><?xml version="1.0" encoding="utf-8"?>
<comments xmlns="http://schemas.openxmlformats.org/spreadsheetml/2006/main">
  <authors>
    <author>Omar Nasr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Percentage time that member will spend in this project per week. We assume 40 working hours per week. For example, 8 hours per week means 20% time allocation.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Full time salary with taxes.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Salary per month from this project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If member does not work during summer time, then number of working months/year is 9 instead of 12
</t>
        </r>
      </text>
    </comment>
  </commentList>
</comments>
</file>

<file path=xl/comments4.xml><?xml version="1.0" encoding="utf-8"?>
<comments xmlns="http://schemas.openxmlformats.org/spreadsheetml/2006/main">
  <authors>
    <author>Omar Nasr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Percentage time that member will spend in this project per week. We assume 40 working hours per week. For example, 8 hours per week means 20% time allocation.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Full time salary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Salary per month from this project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If member does not work during summer time, then number of working months/year is 9 instead of 12
</t>
        </r>
      </text>
    </comment>
  </commentList>
</comments>
</file>

<file path=xl/comments5.xml><?xml version="1.0" encoding="utf-8"?>
<comments xmlns="http://schemas.openxmlformats.org/spreadsheetml/2006/main">
  <authors>
    <author>Omar Nasr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Percentage time that member will spend in this project per week. We assume 40 working hours per week. For example, 8 hours per week means 20% time allocation.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Full time salary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Salary per month from this project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Omar Nasr:</t>
        </r>
        <r>
          <rPr>
            <sz val="9"/>
            <color indexed="81"/>
            <rFont val="Tahoma"/>
            <family val="2"/>
          </rPr>
          <t xml:space="preserve">
If member does not work during summer time, then number of working months/year is 9 instead of 12
</t>
        </r>
      </text>
    </comment>
  </commentList>
</comments>
</file>

<file path=xl/sharedStrings.xml><?xml version="1.0" encoding="utf-8"?>
<sst xmlns="http://schemas.openxmlformats.org/spreadsheetml/2006/main" count="248" uniqueCount="92">
  <si>
    <t>1. Salaries</t>
  </si>
  <si>
    <t>Eligible costs</t>
  </si>
  <si>
    <t>Break downs</t>
  </si>
  <si>
    <t>Time %</t>
  </si>
  <si>
    <t>Rate</t>
  </si>
  <si>
    <t>No.</t>
  </si>
  <si>
    <t>NTRA SUPPORT (L.E.)</t>
  </si>
  <si>
    <t>Per Month</t>
  </si>
  <si>
    <t>Stationary</t>
  </si>
  <si>
    <t>Total expendable supplies</t>
  </si>
  <si>
    <t>Total Travel</t>
  </si>
  <si>
    <t>Computer facilities</t>
  </si>
  <si>
    <t>Certifications &amp; Testing</t>
  </si>
  <si>
    <t>Total other costs &amp; services</t>
  </si>
  <si>
    <t>Total direct cost</t>
  </si>
  <si>
    <t>Subtotal Institutional costs</t>
  </si>
  <si>
    <t>ITEM</t>
  </si>
  <si>
    <t>DESCRIPTION</t>
  </si>
  <si>
    <t>QTY.</t>
  </si>
  <si>
    <t>UNIT PRICE</t>
  </si>
  <si>
    <t>TOTAL PRICE</t>
  </si>
  <si>
    <t>International travel</t>
  </si>
  <si>
    <t>Internal travel and meetings</t>
  </si>
  <si>
    <t>Comments</t>
  </si>
  <si>
    <t>Estimated budget with itemized justification (Insert new row for any extra item)</t>
  </si>
  <si>
    <t>Reports preparation - printer</t>
  </si>
  <si>
    <t>Total Salaries with taxes</t>
  </si>
  <si>
    <t>#month/year</t>
  </si>
  <si>
    <t>2.2 Large equipment</t>
  </si>
  <si>
    <t>Total Large equipment</t>
  </si>
  <si>
    <t>Total Small Equipment</t>
  </si>
  <si>
    <t>2.1 Small equipment</t>
  </si>
  <si>
    <t xml:space="preserve">Sub Total </t>
  </si>
  <si>
    <t>Item #</t>
  </si>
  <si>
    <t>Team Members</t>
  </si>
  <si>
    <t>Books</t>
  </si>
  <si>
    <t>WiMax Base Station</t>
  </si>
  <si>
    <t>WiFi Base Station</t>
  </si>
  <si>
    <t>WiMax Interface</t>
  </si>
  <si>
    <t>supplies and disposables</t>
  </si>
  <si>
    <t>Supplies and Disposables</t>
  </si>
  <si>
    <t>Institute</t>
  </si>
  <si>
    <t>number of working hours</t>
  </si>
  <si>
    <t># months</t>
  </si>
  <si>
    <t>institution overhead</t>
  </si>
  <si>
    <t>Rate (LE)</t>
  </si>
  <si>
    <t>Net Per Month</t>
  </si>
  <si>
    <t>Milestone 1</t>
  </si>
  <si>
    <t>Milestone 1 ( 6 months)</t>
  </si>
  <si>
    <t>Milestone 2 (6 months)</t>
  </si>
  <si>
    <t>Milestone 2</t>
  </si>
  <si>
    <t>Milestone 3 ( 6 months)</t>
  </si>
  <si>
    <t xml:space="preserve">Milestone 3 </t>
  </si>
  <si>
    <t>Milestone 4</t>
  </si>
  <si>
    <t>Milestone 4 (6 months)</t>
  </si>
  <si>
    <t>NTRA SUPPORT (L.E.)
MS1</t>
  </si>
  <si>
    <t>NTRA SUPPORT (L.E.)
MS2</t>
  </si>
  <si>
    <t>NTRA SUPPORT (L.E.)
MS3</t>
  </si>
  <si>
    <t>NTRA SUPPORT (L.E.)
MS4</t>
  </si>
  <si>
    <t>NTRA SUPPORT (L.E.)
Total</t>
  </si>
  <si>
    <t>A</t>
  </si>
  <si>
    <t>B</t>
  </si>
  <si>
    <t xml:space="preserve">Subtotal indirect costs
</t>
  </si>
  <si>
    <t>Salaries</t>
  </si>
  <si>
    <t xml:space="preserve">Total Salaries </t>
  </si>
  <si>
    <t>MS 1 (LE)</t>
  </si>
  <si>
    <t>Total MS 1 expenses</t>
  </si>
  <si>
    <t>MS2 (LE)</t>
  </si>
  <si>
    <t>Total MS2 expenses</t>
  </si>
  <si>
    <t>MS3 (LE)</t>
  </si>
  <si>
    <t>MS3 expenses</t>
  </si>
  <si>
    <t>MS4 (LE)</t>
  </si>
  <si>
    <t>Tuition</t>
  </si>
  <si>
    <t>MS 4 expenses</t>
  </si>
  <si>
    <t>Total tuition</t>
  </si>
  <si>
    <t>PhD student</t>
  </si>
  <si>
    <t>full time MSc RA</t>
  </si>
  <si>
    <t>part time MSc TA</t>
  </si>
  <si>
    <t>Estimated equipment cost with itemized justification (Insert new row for any extra item)</t>
  </si>
  <si>
    <t>Total equipment cost</t>
  </si>
  <si>
    <t>2. Office supplies</t>
  </si>
  <si>
    <r>
      <t>3. Travel</t>
    </r>
    <r>
      <rPr>
        <b/>
        <vertAlign val="superscript"/>
        <sz val="12"/>
        <rFont val="Arial"/>
        <family val="2"/>
      </rPr>
      <t xml:space="preserve">  </t>
    </r>
  </si>
  <si>
    <t>4. Other costs</t>
  </si>
  <si>
    <t>5. Tuition</t>
  </si>
  <si>
    <r>
      <t>3. Travel</t>
    </r>
    <r>
      <rPr>
        <b/>
        <vertAlign val="superscript"/>
        <sz val="10"/>
        <rFont val="Arial"/>
        <family val="2"/>
      </rPr>
      <t xml:space="preserve">  </t>
    </r>
  </si>
  <si>
    <t xml:space="preserve">5. tuition cost </t>
  </si>
  <si>
    <t>6.  Indirect costs</t>
  </si>
  <si>
    <t>Total project without equipment cost</t>
  </si>
  <si>
    <t xml:space="preserve"> NTRA SUPPORT (L.E.)</t>
  </si>
  <si>
    <t>هندسة......</t>
  </si>
  <si>
    <t>هندسة ......</t>
  </si>
  <si>
    <t>20% of the salaries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</si>
</sst>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vertAlign val="superscript"/>
      <sz val="12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/>
    <xf numFmtId="4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" fontId="4" fillId="0" borderId="1" xfId="0" applyNumberFormat="1" applyFont="1" applyBorder="1" applyAlignment="1">
      <alignment horizontal="center"/>
    </xf>
    <xf numFmtId="4" fontId="4" fillId="0" borderId="0" xfId="0" applyNumberFormat="1" applyFont="1"/>
    <xf numFmtId="1" fontId="2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2" fillId="0" borderId="0" xfId="0" applyFont="1"/>
    <xf numFmtId="0" fontId="1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14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0" fillId="0" borderId="0" xfId="0" applyFont="1"/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14" fillId="2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wrapText="1"/>
    </xf>
    <xf numFmtId="0" fontId="4" fillId="0" borderId="3" xfId="0" applyFont="1" applyBorder="1"/>
    <xf numFmtId="0" fontId="1" fillId="3" borderId="6" xfId="0" applyFont="1" applyFill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0" fontId="4" fillId="0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" fontId="1" fillId="3" borderId="11" xfId="0" applyNumberFormat="1" applyFont="1" applyFill="1" applyBorder="1" applyAlignment="1">
      <alignment horizontal="center"/>
    </xf>
    <xf numFmtId="0" fontId="4" fillId="0" borderId="1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4" fontId="4" fillId="0" borderId="14" xfId="0" applyNumberFormat="1" applyFont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4" fontId="1" fillId="3" borderId="15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4" fontId="7" fillId="0" borderId="15" xfId="0" applyNumberFormat="1" applyFont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4" fontId="14" fillId="2" borderId="15" xfId="0" applyNumberFormat="1" applyFont="1" applyFill="1" applyBorder="1" applyAlignment="1">
      <alignment horizontal="center"/>
    </xf>
    <xf numFmtId="4" fontId="3" fillId="2" borderId="15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2" borderId="16" xfId="0" applyFont="1" applyFill="1" applyBorder="1" applyAlignment="1">
      <alignment horizontal="center" wrapText="1"/>
    </xf>
    <xf numFmtId="4" fontId="1" fillId="3" borderId="16" xfId="0" applyNumberFormat="1" applyFont="1" applyFill="1" applyBorder="1" applyAlignment="1">
      <alignment horizontal="center"/>
    </xf>
    <xf numFmtId="4" fontId="7" fillId="0" borderId="16" xfId="0" applyNumberFormat="1" applyFont="1" applyBorder="1" applyAlignment="1">
      <alignment horizontal="right"/>
    </xf>
    <xf numFmtId="4" fontId="14" fillId="2" borderId="16" xfId="0" applyNumberFormat="1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4" fontId="7" fillId="0" borderId="16" xfId="0" applyNumberFormat="1" applyFont="1" applyBorder="1" applyAlignment="1">
      <alignment horizontal="center"/>
    </xf>
    <xf numFmtId="4" fontId="3" fillId="2" borderId="16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Border="1"/>
    <xf numFmtId="4" fontId="14" fillId="2" borderId="15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/>
    </xf>
    <xf numFmtId="0" fontId="4" fillId="0" borderId="36" xfId="0" applyFont="1" applyBorder="1"/>
    <xf numFmtId="0" fontId="12" fillId="0" borderId="36" xfId="0" applyFont="1" applyBorder="1"/>
    <xf numFmtId="0" fontId="10" fillId="0" borderId="37" xfId="0" applyFont="1" applyBorder="1"/>
    <xf numFmtId="0" fontId="1" fillId="0" borderId="38" xfId="0" applyFont="1" applyBorder="1" applyAlignment="1">
      <alignment wrapText="1"/>
    </xf>
    <xf numFmtId="0" fontId="1" fillId="3" borderId="11" xfId="0" applyFont="1" applyFill="1" applyBorder="1" applyAlignment="1">
      <alignment horizontal="right" wrapText="1"/>
    </xf>
    <xf numFmtId="4" fontId="1" fillId="4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4" fillId="0" borderId="42" xfId="0" applyFont="1" applyFill="1" applyBorder="1" applyAlignment="1">
      <alignment horizontal="center"/>
    </xf>
    <xf numFmtId="0" fontId="4" fillId="0" borderId="42" xfId="0" applyFont="1" applyBorder="1"/>
    <xf numFmtId="0" fontId="12" fillId="0" borderId="42" xfId="0" applyFont="1" applyBorder="1"/>
    <xf numFmtId="0" fontId="10" fillId="0" borderId="43" xfId="0" applyFont="1" applyBorder="1"/>
    <xf numFmtId="0" fontId="4" fillId="0" borderId="11" xfId="0" applyFont="1" applyBorder="1" applyAlignment="1">
      <alignment wrapText="1"/>
    </xf>
    <xf numFmtId="0" fontId="4" fillId="0" borderId="42" xfId="0" applyFont="1" applyFill="1" applyBorder="1"/>
    <xf numFmtId="0" fontId="3" fillId="5" borderId="40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wrapText="1"/>
    </xf>
    <xf numFmtId="0" fontId="10" fillId="0" borderId="20" xfId="0" applyFont="1" applyBorder="1" applyAlignment="1">
      <alignment wrapText="1"/>
    </xf>
    <xf numFmtId="0" fontId="10" fillId="0" borderId="39" xfId="0" applyFont="1" applyBorder="1" applyAlignment="1">
      <alignment wrapText="1"/>
    </xf>
    <xf numFmtId="4" fontId="2" fillId="2" borderId="11" xfId="0" applyNumberFormat="1" applyFont="1" applyFill="1" applyBorder="1" applyAlignment="1">
      <alignment horizontal="center" wrapText="1"/>
    </xf>
    <xf numFmtId="4" fontId="2" fillId="2" borderId="19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wrapText="1"/>
    </xf>
    <xf numFmtId="4" fontId="6" fillId="2" borderId="15" xfId="0" applyNumberFormat="1" applyFont="1" applyFill="1" applyBorder="1" applyAlignment="1">
      <alignment horizontal="center" wrapText="1"/>
    </xf>
    <xf numFmtId="0" fontId="10" fillId="0" borderId="21" xfId="0" applyFont="1" applyBorder="1" applyAlignment="1">
      <alignment wrapText="1"/>
    </xf>
    <xf numFmtId="4" fontId="2" fillId="2" borderId="15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4" fontId="13" fillId="2" borderId="11" xfId="0" applyNumberFormat="1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4" fontId="6" fillId="2" borderId="19" xfId="0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" fontId="16" fillId="5" borderId="28" xfId="0" applyNumberFormat="1" applyFont="1" applyFill="1" applyBorder="1" applyAlignment="1">
      <alignment horizontal="center" wrapText="1"/>
    </xf>
    <xf numFmtId="4" fontId="16" fillId="5" borderId="29" xfId="0" applyNumberFormat="1" applyFont="1" applyFill="1" applyBorder="1" applyAlignment="1">
      <alignment horizontal="center" wrapText="1"/>
    </xf>
    <xf numFmtId="4" fontId="16" fillId="5" borderId="30" xfId="0" applyNumberFormat="1" applyFont="1" applyFill="1" applyBorder="1" applyAlignment="1">
      <alignment horizontal="center" wrapText="1"/>
    </xf>
    <xf numFmtId="4" fontId="16" fillId="5" borderId="31" xfId="0" applyNumberFormat="1" applyFont="1" applyFill="1" applyBorder="1" applyAlignment="1">
      <alignment horizontal="center" wrapText="1"/>
    </xf>
    <xf numFmtId="4" fontId="16" fillId="5" borderId="32" xfId="0" applyNumberFormat="1" applyFont="1" applyFill="1" applyBorder="1" applyAlignment="1">
      <alignment horizontal="center" wrapText="1"/>
    </xf>
    <xf numFmtId="4" fontId="16" fillId="5" borderId="33" xfId="0" applyNumberFormat="1" applyFont="1" applyFill="1" applyBorder="1" applyAlignment="1">
      <alignment horizontal="center" wrapText="1"/>
    </xf>
    <xf numFmtId="4" fontId="9" fillId="2" borderId="28" xfId="0" applyNumberFormat="1" applyFont="1" applyFill="1" applyBorder="1" applyAlignment="1">
      <alignment horizontal="center" wrapText="1"/>
    </xf>
    <xf numFmtId="4" fontId="9" fillId="2" borderId="2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K23" sqref="K23"/>
    </sheetView>
  </sheetViews>
  <sheetFormatPr defaultRowHeight="12.75" x14ac:dyDescent="0.2"/>
  <cols>
    <col min="1" max="1" width="25.28515625" style="2" bestFit="1" customWidth="1"/>
    <col min="2" max="2" width="24.42578125" style="2" bestFit="1" customWidth="1"/>
    <col min="3" max="3" width="5.28515625" style="2" bestFit="1" customWidth="1"/>
    <col min="4" max="4" width="11.42578125" style="4" bestFit="1" customWidth="1"/>
    <col min="5" max="5" width="13.42578125" style="4" bestFit="1" customWidth="1"/>
    <col min="6" max="6" width="30.28515625" style="1" customWidth="1"/>
    <col min="7" max="16384" width="9.140625" style="1"/>
  </cols>
  <sheetData>
    <row r="1" spans="1:6" ht="30" customHeight="1" x14ac:dyDescent="0.2">
      <c r="A1" s="121" t="s">
        <v>78</v>
      </c>
      <c r="B1" s="122"/>
      <c r="C1" s="122"/>
      <c r="D1" s="122"/>
      <c r="E1" s="122"/>
    </row>
    <row r="2" spans="1:6" ht="30" customHeight="1" thickBot="1" x14ac:dyDescent="0.25">
      <c r="A2" s="21" t="s">
        <v>47</v>
      </c>
      <c r="B2" s="22"/>
      <c r="C2" s="22"/>
      <c r="D2" s="22"/>
      <c r="E2" s="22"/>
    </row>
    <row r="3" spans="1:6" s="11" customFormat="1" ht="24" customHeight="1" x14ac:dyDescent="0.2">
      <c r="A3" s="123" t="s">
        <v>1</v>
      </c>
      <c r="B3" s="125" t="s">
        <v>2</v>
      </c>
      <c r="C3" s="125"/>
      <c r="D3" s="127" t="s">
        <v>65</v>
      </c>
      <c r="E3" s="128"/>
      <c r="F3" s="112" t="s">
        <v>23</v>
      </c>
    </row>
    <row r="4" spans="1:6" s="5" customFormat="1" ht="18" customHeight="1" x14ac:dyDescent="0.2">
      <c r="A4" s="124"/>
      <c r="B4" s="126"/>
      <c r="C4" s="126"/>
      <c r="D4" s="114" t="s">
        <v>6</v>
      </c>
      <c r="E4" s="115"/>
      <c r="F4" s="113"/>
    </row>
    <row r="5" spans="1:6" x14ac:dyDescent="0.2">
      <c r="A5" s="40"/>
      <c r="B5" s="9"/>
      <c r="C5" s="9"/>
      <c r="D5" s="23"/>
      <c r="E5" s="101"/>
      <c r="F5" s="107"/>
    </row>
    <row r="6" spans="1:6" s="29" customFormat="1" ht="15.75" customHeight="1" x14ac:dyDescent="0.2">
      <c r="A6" s="52" t="s">
        <v>16</v>
      </c>
      <c r="B6" s="27" t="s">
        <v>17</v>
      </c>
      <c r="C6" s="27" t="s">
        <v>18</v>
      </c>
      <c r="D6" s="28" t="s">
        <v>19</v>
      </c>
      <c r="E6" s="102" t="s">
        <v>20</v>
      </c>
      <c r="F6" s="107"/>
    </row>
    <row r="7" spans="1:6" s="3" customFormat="1" x14ac:dyDescent="0.2">
      <c r="A7" s="51" t="s">
        <v>31</v>
      </c>
      <c r="B7" s="26"/>
      <c r="C7" s="26"/>
      <c r="D7" s="8"/>
      <c r="E7" s="110"/>
      <c r="F7" s="107"/>
    </row>
    <row r="8" spans="1:6" s="3" customFormat="1" x14ac:dyDescent="0.2">
      <c r="B8" s="8" t="s">
        <v>11</v>
      </c>
      <c r="C8" s="8"/>
      <c r="D8" s="61"/>
      <c r="E8" s="104"/>
      <c r="F8" s="107"/>
    </row>
    <row r="9" spans="1:6" s="3" customFormat="1" x14ac:dyDescent="0.2">
      <c r="B9" s="8" t="s">
        <v>38</v>
      </c>
      <c r="C9" s="8"/>
      <c r="D9" s="61"/>
      <c r="E9" s="104"/>
      <c r="F9" s="107"/>
    </row>
    <row r="10" spans="1:6" s="3" customFormat="1" x14ac:dyDescent="0.2">
      <c r="B10" s="8" t="s">
        <v>25</v>
      </c>
      <c r="C10" s="8"/>
      <c r="D10" s="61"/>
      <c r="E10" s="104"/>
      <c r="F10" s="107"/>
    </row>
    <row r="11" spans="1:6" s="3" customFormat="1" x14ac:dyDescent="0.2">
      <c r="B11" s="8" t="s">
        <v>36</v>
      </c>
      <c r="C11" s="8"/>
      <c r="D11" s="61"/>
      <c r="E11" s="104"/>
      <c r="F11" s="107"/>
    </row>
    <row r="12" spans="1:6" s="3" customFormat="1" x14ac:dyDescent="0.2">
      <c r="A12" s="72"/>
      <c r="B12" s="71" t="s">
        <v>37</v>
      </c>
      <c r="C12" s="8"/>
      <c r="D12" s="61"/>
      <c r="E12" s="104"/>
      <c r="F12" s="107"/>
    </row>
    <row r="13" spans="1:6" s="3" customFormat="1" x14ac:dyDescent="0.2">
      <c r="A13" s="7" t="s">
        <v>30</v>
      </c>
      <c r="B13" s="7"/>
      <c r="C13" s="7"/>
      <c r="D13" s="119">
        <f>SUM(E7:E12)</f>
        <v>0</v>
      </c>
      <c r="E13" s="120"/>
      <c r="F13" s="111"/>
    </row>
    <row r="14" spans="1:6" s="3" customFormat="1" x14ac:dyDescent="0.2">
      <c r="A14" s="51" t="s">
        <v>28</v>
      </c>
      <c r="B14" s="26"/>
      <c r="C14" s="26"/>
      <c r="D14" s="26"/>
      <c r="E14" s="103"/>
      <c r="F14" s="111"/>
    </row>
    <row r="15" spans="1:6" s="3" customFormat="1" ht="12" customHeight="1" x14ac:dyDescent="0.2">
      <c r="A15" s="8"/>
      <c r="B15" s="8"/>
      <c r="C15" s="8"/>
      <c r="D15" s="8"/>
      <c r="E15" s="110"/>
      <c r="F15" s="111"/>
    </row>
    <row r="16" spans="1:6" s="3" customFormat="1" x14ac:dyDescent="0.2">
      <c r="A16" s="8"/>
      <c r="B16" s="8"/>
      <c r="C16" s="8"/>
      <c r="D16" s="8"/>
      <c r="E16" s="110"/>
      <c r="F16" s="111"/>
    </row>
    <row r="17" spans="1:6" x14ac:dyDescent="0.2">
      <c r="A17" s="42" t="s">
        <v>29</v>
      </c>
      <c r="B17" s="7"/>
      <c r="C17" s="7"/>
      <c r="D17" s="119">
        <f>SUM(E14:E16)</f>
        <v>0</v>
      </c>
      <c r="E17" s="120"/>
      <c r="F17" s="107"/>
    </row>
    <row r="18" spans="1:6" x14ac:dyDescent="0.2">
      <c r="A18" s="40"/>
      <c r="B18" s="9"/>
      <c r="C18" s="9"/>
      <c r="D18" s="9"/>
      <c r="E18" s="105"/>
      <c r="F18" s="107"/>
    </row>
    <row r="19" spans="1:6" s="38" customFormat="1" ht="41.25" thickBot="1" x14ac:dyDescent="0.35">
      <c r="A19" s="57" t="s">
        <v>79</v>
      </c>
      <c r="B19" s="116">
        <f>D13+D17</f>
        <v>0</v>
      </c>
      <c r="C19" s="116"/>
      <c r="D19" s="117"/>
      <c r="E19" s="118"/>
      <c r="F19" s="109"/>
    </row>
  </sheetData>
  <mergeCells count="10">
    <mergeCell ref="F3:F4"/>
    <mergeCell ref="D4:E4"/>
    <mergeCell ref="B19:E19"/>
    <mergeCell ref="D13:E13"/>
    <mergeCell ref="D17:E17"/>
    <mergeCell ref="A1:E1"/>
    <mergeCell ref="A3:A4"/>
    <mergeCell ref="B3:B4"/>
    <mergeCell ref="C3:C4"/>
    <mergeCell ref="D3:E3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K13" sqref="K13"/>
    </sheetView>
  </sheetViews>
  <sheetFormatPr defaultRowHeight="12.75" x14ac:dyDescent="0.2"/>
  <cols>
    <col min="1" max="1" width="34.7109375" style="2" bestFit="1" customWidth="1"/>
    <col min="2" max="2" width="18.5703125" style="2" bestFit="1" customWidth="1"/>
    <col min="3" max="4" width="18.5703125" style="4" bestFit="1" customWidth="1"/>
    <col min="5" max="5" width="18.5703125" style="4" customWidth="1"/>
    <col min="6" max="6" width="21.140625" style="4" customWidth="1"/>
    <col min="7" max="7" width="12.42578125" style="1" bestFit="1" customWidth="1"/>
    <col min="8" max="8" width="10.140625" style="1" bestFit="1" customWidth="1"/>
    <col min="9" max="16384" width="9.140625" style="1"/>
  </cols>
  <sheetData>
    <row r="1" spans="1:8" s="5" customFormat="1" ht="57.75" customHeight="1" x14ac:dyDescent="0.25">
      <c r="A1" s="12"/>
      <c r="B1" s="74" t="s">
        <v>55</v>
      </c>
      <c r="C1" s="74" t="s">
        <v>56</v>
      </c>
      <c r="D1" s="74" t="s">
        <v>57</v>
      </c>
      <c r="E1" s="83" t="s">
        <v>58</v>
      </c>
      <c r="F1" s="75" t="s">
        <v>59</v>
      </c>
    </row>
    <row r="2" spans="1:8" s="3" customFormat="1" x14ac:dyDescent="0.2">
      <c r="A2" s="40"/>
      <c r="B2" s="10"/>
      <c r="C2" s="10"/>
      <c r="D2" s="10"/>
      <c r="E2" s="84"/>
      <c r="F2" s="76"/>
    </row>
    <row r="3" spans="1:8" ht="15.75" x14ac:dyDescent="0.25">
      <c r="A3" s="44" t="s">
        <v>0</v>
      </c>
      <c r="B3" s="31"/>
      <c r="C3" s="31"/>
      <c r="D3" s="31"/>
      <c r="E3" s="85"/>
      <c r="F3" s="77"/>
    </row>
    <row r="4" spans="1:8" ht="15" x14ac:dyDescent="0.2">
      <c r="A4" s="45" t="s">
        <v>64</v>
      </c>
      <c r="B4" s="34">
        <f>'Budget MS1'!D6</f>
        <v>0</v>
      </c>
      <c r="C4" s="34">
        <f>'Budget MS2'!D6</f>
        <v>0</v>
      </c>
      <c r="D4" s="34">
        <f>'Budget MS3'!D6</f>
        <v>0</v>
      </c>
      <c r="E4" s="86">
        <f>'Budget MS4'!D6</f>
        <v>0</v>
      </c>
      <c r="F4" s="93">
        <f>SUM(B4:E4)</f>
        <v>0</v>
      </c>
      <c r="H4" s="19"/>
    </row>
    <row r="5" spans="1:8" ht="15.75" x14ac:dyDescent="0.25">
      <c r="A5" s="46"/>
      <c r="B5" s="36"/>
      <c r="C5" s="36"/>
      <c r="D5" s="36"/>
      <c r="E5" s="87"/>
      <c r="F5" s="79"/>
      <c r="H5" s="19"/>
    </row>
    <row r="6" spans="1:8" ht="15.75" x14ac:dyDescent="0.25">
      <c r="A6" s="44" t="s">
        <v>80</v>
      </c>
      <c r="B6" s="33"/>
      <c r="C6" s="33"/>
      <c r="D6" s="33"/>
      <c r="E6" s="88"/>
      <c r="F6" s="78"/>
      <c r="H6" s="19"/>
    </row>
    <row r="7" spans="1:8" ht="27.75" customHeight="1" x14ac:dyDescent="0.25">
      <c r="A7" s="45" t="s">
        <v>9</v>
      </c>
      <c r="B7" s="34">
        <f>'Budget MS1'!D12</f>
        <v>0</v>
      </c>
      <c r="C7" s="35">
        <f>'Budget MS2'!D12</f>
        <v>0</v>
      </c>
      <c r="D7" s="35">
        <f>'Budget MS3'!D12</f>
        <v>0</v>
      </c>
      <c r="E7" s="89">
        <f>'Budget MS4'!D12</f>
        <v>0</v>
      </c>
      <c r="F7" s="93">
        <f>SUM(B7:E7)</f>
        <v>0</v>
      </c>
      <c r="H7" s="19"/>
    </row>
    <row r="8" spans="1:8" ht="15.75" x14ac:dyDescent="0.25">
      <c r="A8" s="46"/>
      <c r="B8" s="36"/>
      <c r="C8" s="36"/>
      <c r="D8" s="36"/>
      <c r="E8" s="87"/>
      <c r="F8" s="79"/>
      <c r="H8" s="19"/>
    </row>
    <row r="9" spans="1:8" ht="15.75" x14ac:dyDescent="0.25">
      <c r="A9" s="44" t="s">
        <v>81</v>
      </c>
      <c r="B9" s="33"/>
      <c r="C9" s="33"/>
      <c r="D9" s="33"/>
      <c r="E9" s="88"/>
      <c r="F9" s="78"/>
      <c r="H9" s="19"/>
    </row>
    <row r="10" spans="1:8" ht="15.75" x14ac:dyDescent="0.25">
      <c r="A10" s="45" t="s">
        <v>10</v>
      </c>
      <c r="B10" s="34">
        <f>'Budget MS1'!D17</f>
        <v>0</v>
      </c>
      <c r="C10" s="35">
        <f>'Budget MS2'!D17</f>
        <v>0</v>
      </c>
      <c r="D10" s="35">
        <f>'Budget MS3'!D17</f>
        <v>0</v>
      </c>
      <c r="E10" s="89">
        <f>'Budget MS4'!D17</f>
        <v>0</v>
      </c>
      <c r="F10" s="93">
        <f>SUM(B10:E10)</f>
        <v>0</v>
      </c>
      <c r="H10" s="19"/>
    </row>
    <row r="11" spans="1:8" ht="15.75" x14ac:dyDescent="0.25">
      <c r="A11" s="46"/>
      <c r="B11" s="36"/>
      <c r="C11" s="36"/>
      <c r="D11" s="36"/>
      <c r="E11" s="87"/>
      <c r="F11" s="79"/>
      <c r="H11" s="19"/>
    </row>
    <row r="12" spans="1:8" ht="15.75" x14ac:dyDescent="0.25">
      <c r="A12" s="44" t="s">
        <v>82</v>
      </c>
      <c r="B12" s="33"/>
      <c r="C12" s="33"/>
      <c r="D12" s="33"/>
      <c r="E12" s="88"/>
      <c r="F12" s="78"/>
      <c r="H12" s="19"/>
    </row>
    <row r="13" spans="1:8" ht="15.75" x14ac:dyDescent="0.25">
      <c r="A13" s="45" t="s">
        <v>13</v>
      </c>
      <c r="B13" s="34">
        <f>'Budget MS1'!D22</f>
        <v>0</v>
      </c>
      <c r="C13" s="35">
        <f>'Budget MS2'!D22</f>
        <v>0</v>
      </c>
      <c r="D13" s="35">
        <f>'Budget MS3'!D22</f>
        <v>0</v>
      </c>
      <c r="E13" s="89">
        <f>'Budget MS4'!D22</f>
        <v>0</v>
      </c>
      <c r="F13" s="80">
        <f>SUM(B13:E13)</f>
        <v>0</v>
      </c>
      <c r="H13" s="19"/>
    </row>
    <row r="14" spans="1:8" ht="15.75" x14ac:dyDescent="0.25">
      <c r="A14" s="46"/>
      <c r="B14" s="36"/>
      <c r="C14" s="36"/>
      <c r="D14" s="36"/>
      <c r="E14" s="87"/>
      <c r="F14" s="79"/>
      <c r="H14" s="19"/>
    </row>
    <row r="15" spans="1:8" ht="15.75" x14ac:dyDescent="0.25">
      <c r="A15" s="44" t="s">
        <v>83</v>
      </c>
      <c r="B15" s="33"/>
      <c r="C15" s="33"/>
      <c r="D15" s="33"/>
      <c r="E15" s="88"/>
      <c r="F15" s="78"/>
      <c r="H15" s="19"/>
    </row>
    <row r="16" spans="1:8" ht="15.75" x14ac:dyDescent="0.25">
      <c r="A16" s="45" t="s">
        <v>74</v>
      </c>
      <c r="B16" s="34">
        <f>'Budget MS1'!D27</f>
        <v>0</v>
      </c>
      <c r="C16" s="35">
        <f>'Budget MS2'!D27</f>
        <v>0</v>
      </c>
      <c r="D16" s="35">
        <f>'Budget MS3'!D27</f>
        <v>0</v>
      </c>
      <c r="E16" s="89">
        <f>'Budget MS4'!D27</f>
        <v>0</v>
      </c>
      <c r="F16" s="80">
        <f>SUM(B16:E16)</f>
        <v>0</v>
      </c>
      <c r="H16" s="19"/>
    </row>
    <row r="17" spans="1:8" ht="15.75" x14ac:dyDescent="0.25">
      <c r="A17" s="46"/>
      <c r="B17" s="36"/>
      <c r="C17" s="36"/>
      <c r="D17" s="36"/>
      <c r="E17" s="87"/>
      <c r="F17" s="79"/>
      <c r="H17" s="19"/>
    </row>
    <row r="18" spans="1:8" s="25" customFormat="1" ht="26.25" customHeight="1" x14ac:dyDescent="0.25">
      <c r="A18" s="47" t="s">
        <v>14</v>
      </c>
      <c r="B18" s="35">
        <f>'Budget MS1'!D29</f>
        <v>0</v>
      </c>
      <c r="C18" s="35">
        <f>'Budget MS2'!D29</f>
        <v>0</v>
      </c>
      <c r="D18" s="35">
        <f>'Budget MS3'!D29</f>
        <v>0</v>
      </c>
      <c r="E18" s="89">
        <f>'Budget MS4'!D29</f>
        <v>0</v>
      </c>
      <c r="F18" s="81">
        <f>SUM(B18:E18)</f>
        <v>0</v>
      </c>
      <c r="H18" s="19"/>
    </row>
    <row r="19" spans="1:8" ht="15.75" x14ac:dyDescent="0.25">
      <c r="A19" s="46"/>
      <c r="B19" s="36"/>
      <c r="C19" s="36"/>
      <c r="D19" s="36"/>
      <c r="E19" s="87"/>
      <c r="F19" s="79"/>
      <c r="H19" s="19"/>
    </row>
    <row r="20" spans="1:8" ht="15.75" x14ac:dyDescent="0.25">
      <c r="A20" s="48" t="s">
        <v>86</v>
      </c>
      <c r="B20" s="32"/>
      <c r="C20" s="32"/>
      <c r="D20" s="32"/>
      <c r="E20" s="90"/>
      <c r="F20" s="82"/>
      <c r="G20" s="19"/>
      <c r="H20" s="19"/>
    </row>
    <row r="21" spans="1:8" ht="30.75" x14ac:dyDescent="0.25">
      <c r="A21" s="45" t="s">
        <v>62</v>
      </c>
      <c r="B21" s="35">
        <f>'Budget MS1'!D33</f>
        <v>0</v>
      </c>
      <c r="C21" s="35">
        <f>'Budget MS2'!D33</f>
        <v>0</v>
      </c>
      <c r="D21" s="35">
        <f>'Budget MS3'!D33</f>
        <v>0</v>
      </c>
      <c r="E21" s="89">
        <f>'Budget MS4'!D33</f>
        <v>0</v>
      </c>
      <c r="F21" s="81">
        <f>SUM(B21:E21)</f>
        <v>0</v>
      </c>
      <c r="G21" s="1" t="s">
        <v>91</v>
      </c>
      <c r="H21" s="19"/>
    </row>
    <row r="22" spans="1:8" ht="15.75" x14ac:dyDescent="0.25">
      <c r="A22" s="46"/>
      <c r="B22" s="37"/>
      <c r="C22" s="37"/>
      <c r="D22" s="49"/>
      <c r="E22" s="73"/>
      <c r="F22" s="49"/>
    </row>
    <row r="23" spans="1:8" ht="12.75" customHeight="1" x14ac:dyDescent="0.2">
      <c r="A23" s="146" t="s">
        <v>87</v>
      </c>
      <c r="B23" s="148">
        <f>F18+F21</f>
        <v>0</v>
      </c>
      <c r="C23" s="149"/>
      <c r="D23" s="149"/>
      <c r="E23" s="149"/>
      <c r="F23" s="150"/>
    </row>
    <row r="24" spans="1:8" ht="32.25" customHeight="1" thickBot="1" x14ac:dyDescent="0.25">
      <c r="A24" s="147"/>
      <c r="B24" s="151"/>
      <c r="C24" s="152"/>
      <c r="D24" s="152"/>
      <c r="E24" s="152"/>
      <c r="F24" s="153"/>
    </row>
    <row r="25" spans="1:8" ht="21" thickBot="1" x14ac:dyDescent="0.35">
      <c r="A25" s="95" t="s">
        <v>79</v>
      </c>
      <c r="B25" s="154">
        <f>'Equipment cost'!B19:E19</f>
        <v>0</v>
      </c>
      <c r="C25" s="155"/>
      <c r="D25" s="155"/>
      <c r="E25" s="155"/>
      <c r="F25" s="155"/>
    </row>
    <row r="26" spans="1:8" ht="13.5" customHeight="1" x14ac:dyDescent="0.2">
      <c r="C26" s="1"/>
      <c r="D26" s="1"/>
      <c r="E26" s="1"/>
      <c r="F26" s="94"/>
    </row>
  </sheetData>
  <mergeCells count="3">
    <mergeCell ref="A23:A24"/>
    <mergeCell ref="B23:F24"/>
    <mergeCell ref="B25:F25"/>
  </mergeCells>
  <phoneticPr fontId="0" type="noConversion"/>
  <pageMargins left="0.7" right="0.7" top="0.75" bottom="0.75" header="0.3" footer="0.3"/>
  <pageSetup paperSize="9" orientation="portrait" r:id="rId1"/>
  <rowBreaks count="1" manualBreakCount="1">
    <brk id="25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4"/>
  <sheetViews>
    <sheetView zoomScale="130" zoomScaleNormal="150" workbookViewId="0">
      <selection activeCell="H2" sqref="H2"/>
    </sheetView>
  </sheetViews>
  <sheetFormatPr defaultRowHeight="12.75" x14ac:dyDescent="0.2"/>
  <cols>
    <col min="1" max="1" width="12" style="2" customWidth="1"/>
    <col min="2" max="2" width="20.42578125" style="2" bestFit="1" customWidth="1"/>
    <col min="3" max="3" width="25.140625" style="2" customWidth="1"/>
    <col min="4" max="4" width="9.42578125" style="2" bestFit="1" customWidth="1"/>
    <col min="5" max="5" width="9.42578125" style="2" customWidth="1"/>
    <col min="6" max="6" width="9.140625" style="2" bestFit="1" customWidth="1"/>
    <col min="7" max="7" width="5" style="2" bestFit="1" customWidth="1"/>
    <col min="8" max="8" width="12.42578125" style="2" bestFit="1" customWidth="1"/>
    <col min="9" max="9" width="14.85546875" style="2" bestFit="1" customWidth="1"/>
    <col min="10" max="10" width="17.85546875" style="2" customWidth="1"/>
    <col min="11" max="11" width="15.28515625" style="1" customWidth="1"/>
    <col min="12" max="16384" width="9.140625" style="1"/>
  </cols>
  <sheetData>
    <row r="1" spans="1:11" ht="30" customHeight="1" thickBot="1" x14ac:dyDescent="0.25">
      <c r="A1" s="129" t="s">
        <v>48</v>
      </c>
      <c r="B1" s="129"/>
      <c r="C1" s="66"/>
      <c r="D1" s="129"/>
      <c r="E1" s="129"/>
      <c r="F1" s="129"/>
      <c r="G1" s="66"/>
      <c r="H1" s="129"/>
      <c r="I1" s="129"/>
      <c r="J1" s="67"/>
    </row>
    <row r="2" spans="1:11" s="11" customFormat="1" ht="78.75" x14ac:dyDescent="0.2">
      <c r="A2" s="58" t="s">
        <v>1</v>
      </c>
      <c r="B2" s="59" t="s">
        <v>2</v>
      </c>
      <c r="C2" s="59" t="s">
        <v>41</v>
      </c>
      <c r="D2" s="59" t="s">
        <v>3</v>
      </c>
      <c r="E2" s="59" t="s">
        <v>42</v>
      </c>
      <c r="F2" s="59" t="s">
        <v>45</v>
      </c>
      <c r="G2" s="59" t="s">
        <v>5</v>
      </c>
      <c r="H2" s="59" t="s">
        <v>46</v>
      </c>
      <c r="I2" s="59" t="s">
        <v>43</v>
      </c>
      <c r="J2" s="59" t="s">
        <v>88</v>
      </c>
      <c r="K2" s="59" t="s">
        <v>23</v>
      </c>
    </row>
    <row r="3" spans="1:11" s="3" customFormat="1" x14ac:dyDescent="0.2">
      <c r="A3" s="40"/>
      <c r="B3" s="9"/>
      <c r="C3" s="9"/>
      <c r="D3" s="9"/>
      <c r="E3" s="9"/>
      <c r="F3" s="9"/>
      <c r="G3" s="9"/>
      <c r="H3" s="9"/>
      <c r="I3" s="64"/>
      <c r="J3" s="64"/>
      <c r="K3" s="64"/>
    </row>
    <row r="4" spans="1:11" x14ac:dyDescent="0.2">
      <c r="A4" s="69">
        <v>1</v>
      </c>
      <c r="B4" s="69" t="s">
        <v>60</v>
      </c>
      <c r="C4" s="69" t="s">
        <v>89</v>
      </c>
      <c r="D4" s="69">
        <v>0</v>
      </c>
      <c r="E4" s="69">
        <f>40*D4</f>
        <v>0</v>
      </c>
      <c r="F4" s="69"/>
      <c r="G4" s="69">
        <v>1</v>
      </c>
      <c r="H4" s="69">
        <f>F4*D4*G4</f>
        <v>0</v>
      </c>
      <c r="I4" s="65">
        <v>6</v>
      </c>
      <c r="J4" s="68">
        <f>H4*I4</f>
        <v>0</v>
      </c>
      <c r="K4" s="65"/>
    </row>
    <row r="5" spans="1:11" x14ac:dyDescent="0.2">
      <c r="A5" s="69">
        <v>2</v>
      </c>
      <c r="B5" s="69" t="s">
        <v>61</v>
      </c>
      <c r="C5" s="69" t="s">
        <v>90</v>
      </c>
      <c r="D5" s="69">
        <v>0</v>
      </c>
      <c r="E5" s="69">
        <f>40*D5</f>
        <v>0</v>
      </c>
      <c r="F5" s="69"/>
      <c r="G5" s="69">
        <v>1</v>
      </c>
      <c r="H5" s="69">
        <f>F5*D5*G5</f>
        <v>0</v>
      </c>
      <c r="I5" s="65">
        <v>6</v>
      </c>
      <c r="J5" s="68">
        <f>H5*I5</f>
        <v>0</v>
      </c>
      <c r="K5" s="65"/>
    </row>
    <row r="6" spans="1:11" x14ac:dyDescent="0.2">
      <c r="A6" s="69">
        <v>3</v>
      </c>
      <c r="B6" s="69" t="s">
        <v>76</v>
      </c>
      <c r="C6" s="69"/>
      <c r="D6" s="69"/>
      <c r="E6" s="69"/>
      <c r="F6" s="69"/>
      <c r="G6" s="69">
        <v>3</v>
      </c>
      <c r="H6" s="69">
        <f>F6*D6*G6</f>
        <v>0</v>
      </c>
      <c r="I6" s="65">
        <v>6</v>
      </c>
      <c r="J6" s="68">
        <f>H6*I6</f>
        <v>0</v>
      </c>
      <c r="K6" s="65"/>
    </row>
    <row r="7" spans="1:11" x14ac:dyDescent="0.2">
      <c r="A7" s="69">
        <v>4</v>
      </c>
      <c r="B7" s="69" t="s">
        <v>77</v>
      </c>
      <c r="C7" s="69"/>
      <c r="D7" s="69"/>
      <c r="E7" s="69"/>
      <c r="F7" s="69"/>
      <c r="G7" s="69">
        <v>2</v>
      </c>
      <c r="H7" s="69">
        <f>F7*D7*G7</f>
        <v>0</v>
      </c>
      <c r="I7" s="65">
        <v>6</v>
      </c>
      <c r="J7" s="68">
        <f>H7*I7</f>
        <v>0</v>
      </c>
      <c r="K7" s="65"/>
    </row>
    <row r="8" spans="1:11" x14ac:dyDescent="0.2">
      <c r="A8" s="69"/>
      <c r="B8" s="69" t="s">
        <v>75</v>
      </c>
      <c r="C8" s="69"/>
      <c r="D8" s="69"/>
      <c r="E8" s="69"/>
      <c r="F8" s="69"/>
      <c r="G8" s="69">
        <v>1</v>
      </c>
      <c r="H8" s="69">
        <f>F8*D8*G8</f>
        <v>0</v>
      </c>
      <c r="I8" s="65">
        <v>6</v>
      </c>
      <c r="J8" s="68">
        <f>H8*I8</f>
        <v>0</v>
      </c>
      <c r="K8" s="65"/>
    </row>
    <row r="9" spans="1:11" x14ac:dyDescent="0.2">
      <c r="A9" s="69"/>
      <c r="B9" s="69"/>
      <c r="C9" s="69"/>
      <c r="D9" s="69"/>
      <c r="E9" s="69"/>
      <c r="F9" s="69"/>
      <c r="G9" s="69"/>
      <c r="H9" s="69"/>
      <c r="I9" s="65"/>
      <c r="J9" s="68"/>
      <c r="K9" s="65"/>
    </row>
    <row r="10" spans="1:11" x14ac:dyDescent="0.2">
      <c r="A10" s="69"/>
      <c r="B10" s="69"/>
      <c r="C10" s="69"/>
      <c r="D10" s="69"/>
      <c r="E10" s="69"/>
      <c r="F10" s="69"/>
      <c r="G10" s="69"/>
      <c r="H10" s="69"/>
      <c r="I10" s="65"/>
      <c r="J10" s="68"/>
      <c r="K10" s="65"/>
    </row>
    <row r="11" spans="1:11" x14ac:dyDescent="0.2">
      <c r="A11" s="69"/>
      <c r="B11" s="69"/>
      <c r="C11" s="69"/>
      <c r="D11" s="69"/>
      <c r="E11" s="69"/>
      <c r="F11" s="69"/>
      <c r="G11" s="69"/>
      <c r="H11" s="69"/>
      <c r="I11" s="65"/>
      <c r="J11" s="68"/>
      <c r="K11" s="65"/>
    </row>
    <row r="12" spans="1:11" x14ac:dyDescent="0.2">
      <c r="A12" s="63" t="s">
        <v>32</v>
      </c>
      <c r="B12" s="7"/>
      <c r="C12" s="7"/>
      <c r="D12" s="7"/>
      <c r="E12" s="7"/>
      <c r="F12" s="16"/>
      <c r="G12" s="20">
        <f>SUM(G4:G11)</f>
        <v>8</v>
      </c>
      <c r="H12" s="20">
        <f>SUM(H4:H11)</f>
        <v>0</v>
      </c>
      <c r="I12" s="20">
        <f>SUM(I4:I11)</f>
        <v>30</v>
      </c>
      <c r="J12" s="20">
        <f>SUM(J4:J11)</f>
        <v>0</v>
      </c>
      <c r="K12" s="14"/>
    </row>
    <row r="13" spans="1:11" x14ac:dyDescent="0.2">
      <c r="A13" s="63" t="s">
        <v>63</v>
      </c>
      <c r="B13" s="7"/>
      <c r="C13" s="7"/>
      <c r="D13" s="7"/>
      <c r="E13" s="7"/>
      <c r="F13" s="16"/>
      <c r="G13" s="20"/>
      <c r="H13" s="14"/>
      <c r="I13" s="14"/>
      <c r="J13" s="14">
        <f>J12*1</f>
        <v>0</v>
      </c>
      <c r="K13" s="14"/>
    </row>
    <row r="14" spans="1:11" s="3" customFormat="1" ht="13.5" thickBot="1" x14ac:dyDescent="0.25">
      <c r="A14" s="43"/>
      <c r="B14" s="9"/>
      <c r="C14" s="9"/>
      <c r="D14" s="9"/>
      <c r="E14" s="9"/>
      <c r="F14" s="15"/>
      <c r="G14" s="9"/>
      <c r="H14" s="15"/>
      <c r="I14" s="10"/>
      <c r="J14" s="10"/>
      <c r="K14" s="10"/>
    </row>
  </sheetData>
  <mergeCells count="3">
    <mergeCell ref="A1:B1"/>
    <mergeCell ref="D1:F1"/>
    <mergeCell ref="H1:I1"/>
  </mergeCells>
  <phoneticPr fontId="5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0" workbookViewId="0">
      <selection activeCell="M30" sqref="M30"/>
    </sheetView>
  </sheetViews>
  <sheetFormatPr defaultRowHeight="12.75" x14ac:dyDescent="0.2"/>
  <cols>
    <col min="1" max="1" width="25.28515625" style="2" bestFit="1" customWidth="1"/>
    <col min="2" max="2" width="24.42578125" style="2" bestFit="1" customWidth="1"/>
    <col min="3" max="3" width="5.28515625" style="2" bestFit="1" customWidth="1"/>
    <col min="4" max="4" width="11.42578125" style="4" bestFit="1" customWidth="1"/>
    <col min="5" max="5" width="13.42578125" style="4" bestFit="1" customWidth="1"/>
    <col min="6" max="6" width="30.28515625" style="1" customWidth="1"/>
    <col min="7" max="16384" width="9.140625" style="1"/>
  </cols>
  <sheetData>
    <row r="1" spans="1:6" ht="30" customHeight="1" x14ac:dyDescent="0.2">
      <c r="A1" s="121" t="s">
        <v>24</v>
      </c>
      <c r="B1" s="122"/>
      <c r="C1" s="122"/>
      <c r="D1" s="122"/>
      <c r="E1" s="122"/>
    </row>
    <row r="2" spans="1:6" ht="30" customHeight="1" thickBot="1" x14ac:dyDescent="0.25">
      <c r="A2" s="21" t="s">
        <v>47</v>
      </c>
      <c r="B2" s="22"/>
      <c r="C2" s="22"/>
      <c r="D2" s="22"/>
      <c r="E2" s="22"/>
    </row>
    <row r="3" spans="1:6" s="11" customFormat="1" ht="24" customHeight="1" x14ac:dyDescent="0.2">
      <c r="A3" s="123" t="s">
        <v>1</v>
      </c>
      <c r="B3" s="125" t="s">
        <v>2</v>
      </c>
      <c r="C3" s="125"/>
      <c r="D3" s="127" t="s">
        <v>65</v>
      </c>
      <c r="E3" s="128"/>
      <c r="F3" s="125" t="s">
        <v>23</v>
      </c>
    </row>
    <row r="4" spans="1:6" s="5" customFormat="1" ht="18" customHeight="1" x14ac:dyDescent="0.2">
      <c r="A4" s="124"/>
      <c r="B4" s="126"/>
      <c r="C4" s="126"/>
      <c r="D4" s="114" t="s">
        <v>6</v>
      </c>
      <c r="E4" s="115"/>
      <c r="F4" s="126"/>
    </row>
    <row r="5" spans="1:6" s="5" customFormat="1" ht="12.75" customHeight="1" x14ac:dyDescent="0.2">
      <c r="A5" s="41" t="s">
        <v>0</v>
      </c>
      <c r="B5" s="41"/>
      <c r="C5" s="41"/>
      <c r="D5" s="41"/>
      <c r="E5" s="41"/>
    </row>
    <row r="6" spans="1:6" ht="20.25" x14ac:dyDescent="0.3">
      <c r="A6" s="42" t="s">
        <v>26</v>
      </c>
      <c r="B6" s="7"/>
      <c r="C6" s="7"/>
      <c r="D6" s="138">
        <f>'Salaries MS1'!J13</f>
        <v>0</v>
      </c>
      <c r="E6" s="139"/>
      <c r="F6" s="5"/>
    </row>
    <row r="7" spans="1:6" x14ac:dyDescent="0.2">
      <c r="A7" s="40"/>
      <c r="B7" s="9"/>
      <c r="C7" s="9"/>
      <c r="D7" s="23"/>
      <c r="E7" s="50"/>
    </row>
    <row r="8" spans="1:6" s="29" customFormat="1" ht="15.75" customHeight="1" x14ac:dyDescent="0.2">
      <c r="A8" s="52" t="s">
        <v>16</v>
      </c>
      <c r="B8" s="27" t="s">
        <v>17</v>
      </c>
      <c r="C8" s="27" t="s">
        <v>18</v>
      </c>
      <c r="D8" s="28" t="s">
        <v>19</v>
      </c>
      <c r="E8" s="53" t="s">
        <v>20</v>
      </c>
      <c r="F8" s="1"/>
    </row>
    <row r="9" spans="1:6" x14ac:dyDescent="0.2">
      <c r="A9" s="41" t="s">
        <v>80</v>
      </c>
      <c r="B9" s="6"/>
      <c r="C9" s="6"/>
      <c r="D9" s="26"/>
      <c r="E9" s="26"/>
    </row>
    <row r="10" spans="1:6" x14ac:dyDescent="0.2">
      <c r="A10" s="41"/>
      <c r="B10" s="8" t="s">
        <v>39</v>
      </c>
      <c r="C10" s="8">
        <v>0</v>
      </c>
      <c r="D10" s="61"/>
      <c r="E10" s="61">
        <f>D10*C10</f>
        <v>0</v>
      </c>
    </row>
    <row r="11" spans="1:6" ht="14.25" customHeight="1" x14ac:dyDescent="0.2">
      <c r="A11" s="41"/>
      <c r="B11" s="8"/>
      <c r="C11" s="8">
        <v>0</v>
      </c>
      <c r="D11" s="61">
        <v>0</v>
      </c>
      <c r="E11" s="61">
        <v>0</v>
      </c>
    </row>
    <row r="12" spans="1:6" ht="27.75" customHeight="1" x14ac:dyDescent="0.2">
      <c r="A12" s="42" t="s">
        <v>9</v>
      </c>
      <c r="B12" s="7"/>
      <c r="C12" s="7"/>
      <c r="D12" s="119">
        <f>SUM(E10:E11)</f>
        <v>0</v>
      </c>
      <c r="E12" s="133"/>
    </row>
    <row r="13" spans="1:6" x14ac:dyDescent="0.2">
      <c r="A13" s="40"/>
      <c r="B13" s="9"/>
      <c r="C13" s="9"/>
      <c r="D13" s="23"/>
      <c r="E13" s="50"/>
    </row>
    <row r="14" spans="1:6" x14ac:dyDescent="0.2">
      <c r="A14" s="41" t="s">
        <v>84</v>
      </c>
      <c r="B14" s="6"/>
      <c r="C14" s="6"/>
      <c r="D14" s="61"/>
      <c r="E14" s="61"/>
    </row>
    <row r="15" spans="1:6" x14ac:dyDescent="0.2">
      <c r="A15" s="8" t="s">
        <v>21</v>
      </c>
      <c r="B15" s="8"/>
      <c r="C15" s="8">
        <v>0</v>
      </c>
      <c r="D15" s="61">
        <v>15000</v>
      </c>
      <c r="E15" s="61">
        <f>D15*C15</f>
        <v>0</v>
      </c>
    </row>
    <row r="16" spans="1:6" x14ac:dyDescent="0.2">
      <c r="A16" s="8" t="s">
        <v>22</v>
      </c>
      <c r="B16" s="8"/>
      <c r="C16" s="8">
        <v>0</v>
      </c>
      <c r="D16" s="61">
        <v>150</v>
      </c>
      <c r="E16" s="61">
        <f>D16*C16</f>
        <v>0</v>
      </c>
    </row>
    <row r="17" spans="1:6" x14ac:dyDescent="0.2">
      <c r="A17" s="42" t="s">
        <v>10</v>
      </c>
      <c r="B17" s="7"/>
      <c r="C17" s="7"/>
      <c r="D17" s="119">
        <f>SUM(E15:E16)</f>
        <v>0</v>
      </c>
      <c r="E17" s="133"/>
    </row>
    <row r="18" spans="1:6" x14ac:dyDescent="0.2">
      <c r="A18" s="40"/>
      <c r="B18" s="9"/>
      <c r="C18" s="9"/>
      <c r="D18" s="23"/>
      <c r="E18" s="50"/>
    </row>
    <row r="19" spans="1:6" x14ac:dyDescent="0.2">
      <c r="A19" s="41" t="s">
        <v>82</v>
      </c>
      <c r="B19" s="8"/>
      <c r="C19" s="8"/>
      <c r="D19" s="61"/>
      <c r="E19" s="61"/>
    </row>
    <row r="20" spans="1:6" x14ac:dyDescent="0.2">
      <c r="A20" s="41"/>
      <c r="B20" s="8" t="s">
        <v>12</v>
      </c>
      <c r="C20" s="8">
        <v>0</v>
      </c>
      <c r="D20" s="61"/>
      <c r="E20" s="61">
        <f>D20*C20</f>
        <v>0</v>
      </c>
    </row>
    <row r="21" spans="1:6" ht="13.5" customHeight="1" x14ac:dyDescent="0.2">
      <c r="A21" s="41"/>
      <c r="B21" s="62" t="s">
        <v>35</v>
      </c>
      <c r="C21" s="8">
        <v>0</v>
      </c>
      <c r="D21" s="61"/>
      <c r="E21" s="61">
        <f>D21*C21</f>
        <v>0</v>
      </c>
    </row>
    <row r="22" spans="1:6" ht="14.25" customHeight="1" x14ac:dyDescent="0.2">
      <c r="A22" s="42" t="s">
        <v>13</v>
      </c>
      <c r="B22" s="7"/>
      <c r="C22" s="7"/>
      <c r="D22" s="119">
        <f>SUM(E20:E21)</f>
        <v>0</v>
      </c>
      <c r="E22" s="133"/>
    </row>
    <row r="23" spans="1:6" x14ac:dyDescent="0.2">
      <c r="A23" s="40"/>
      <c r="B23" s="9"/>
      <c r="C23" s="9"/>
      <c r="D23" s="23"/>
      <c r="E23" s="50"/>
    </row>
    <row r="24" spans="1:6" x14ac:dyDescent="0.2">
      <c r="A24" s="41" t="s">
        <v>85</v>
      </c>
      <c r="B24" s="8"/>
      <c r="C24" s="8"/>
      <c r="D24" s="61"/>
      <c r="E24" s="61"/>
    </row>
    <row r="25" spans="1:6" x14ac:dyDescent="0.2">
      <c r="A25" s="41"/>
      <c r="B25" s="8" t="s">
        <v>72</v>
      </c>
      <c r="C25" s="8">
        <v>0</v>
      </c>
      <c r="D25" s="61"/>
      <c r="E25" s="61">
        <f>D25*C25</f>
        <v>0</v>
      </c>
    </row>
    <row r="26" spans="1:6" ht="13.5" customHeight="1" x14ac:dyDescent="0.2">
      <c r="A26" s="41"/>
      <c r="B26" s="62"/>
      <c r="C26" s="8">
        <v>0</v>
      </c>
      <c r="D26" s="61"/>
      <c r="E26" s="61">
        <f>D26*C26</f>
        <v>0</v>
      </c>
    </row>
    <row r="27" spans="1:6" ht="14.25" customHeight="1" x14ac:dyDescent="0.2">
      <c r="A27" s="42" t="s">
        <v>13</v>
      </c>
      <c r="B27" s="7"/>
      <c r="C27" s="7"/>
      <c r="D27" s="119">
        <f>SUM(E25:E26)</f>
        <v>0</v>
      </c>
      <c r="E27" s="133"/>
    </row>
    <row r="28" spans="1:6" x14ac:dyDescent="0.2">
      <c r="A28" s="40"/>
      <c r="B28" s="9"/>
      <c r="C28" s="9"/>
      <c r="D28" s="23"/>
      <c r="E28" s="50"/>
    </row>
    <row r="29" spans="1:6" s="25" customFormat="1" ht="26.25" customHeight="1" x14ac:dyDescent="0.25">
      <c r="A29" s="54" t="s">
        <v>14</v>
      </c>
      <c r="B29" s="24"/>
      <c r="C29" s="24"/>
      <c r="D29" s="130">
        <f>SUM(D6+D12+D17+D22+D27)</f>
        <v>0</v>
      </c>
      <c r="E29" s="131"/>
    </row>
    <row r="30" spans="1:6" x14ac:dyDescent="0.2">
      <c r="A30" s="40"/>
      <c r="B30" s="9"/>
      <c r="C30" s="9"/>
      <c r="D30" s="23"/>
      <c r="E30" s="50"/>
    </row>
    <row r="31" spans="1:6" x14ac:dyDescent="0.2">
      <c r="A31" s="41" t="s">
        <v>86</v>
      </c>
      <c r="B31" s="8"/>
      <c r="C31" s="8"/>
      <c r="D31" s="134"/>
      <c r="E31" s="135"/>
    </row>
    <row r="32" spans="1:6" x14ac:dyDescent="0.2">
      <c r="A32" s="55"/>
      <c r="B32" s="8" t="s">
        <v>44</v>
      </c>
      <c r="C32" s="6"/>
      <c r="D32" s="136">
        <f>(D6)*20%</f>
        <v>0</v>
      </c>
      <c r="E32" s="137"/>
      <c r="F32" s="1" t="s">
        <v>91</v>
      </c>
    </row>
    <row r="33" spans="1:5" ht="15" x14ac:dyDescent="0.25">
      <c r="A33" s="42" t="s">
        <v>15</v>
      </c>
      <c r="B33" s="7"/>
      <c r="C33" s="7"/>
      <c r="D33" s="130">
        <f>SUM(D32)</f>
        <v>0</v>
      </c>
      <c r="E33" s="131"/>
    </row>
    <row r="34" spans="1:5" x14ac:dyDescent="0.2">
      <c r="A34" s="40"/>
      <c r="B34" s="9"/>
      <c r="C34" s="9"/>
      <c r="D34" s="9"/>
      <c r="E34" s="56"/>
    </row>
    <row r="35" spans="1:5" s="38" customFormat="1" ht="41.25" thickBot="1" x14ac:dyDescent="0.35">
      <c r="A35" s="57" t="s">
        <v>66</v>
      </c>
      <c r="B35" s="116">
        <f>D29+D33</f>
        <v>0</v>
      </c>
      <c r="C35" s="116"/>
      <c r="D35" s="117"/>
      <c r="E35" s="132"/>
    </row>
  </sheetData>
  <mergeCells count="17">
    <mergeCell ref="D6:E6"/>
    <mergeCell ref="A1:E1"/>
    <mergeCell ref="A3:A4"/>
    <mergeCell ref="B3:B4"/>
    <mergeCell ref="C3:C4"/>
    <mergeCell ref="D3:E3"/>
    <mergeCell ref="D4:E4"/>
    <mergeCell ref="F3:F4"/>
    <mergeCell ref="D33:E33"/>
    <mergeCell ref="B35:E35"/>
    <mergeCell ref="D12:E12"/>
    <mergeCell ref="D22:E22"/>
    <mergeCell ref="D29:E29"/>
    <mergeCell ref="D31:E31"/>
    <mergeCell ref="D32:E32"/>
    <mergeCell ref="D17:E17"/>
    <mergeCell ref="D27:E27"/>
  </mergeCells>
  <phoneticPr fontId="0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zoomScale="130" zoomScaleNormal="150" workbookViewId="0">
      <selection activeCell="E21" sqref="E21"/>
    </sheetView>
  </sheetViews>
  <sheetFormatPr defaultRowHeight="12.75" x14ac:dyDescent="0.2"/>
  <cols>
    <col min="1" max="1" width="12" style="2" customWidth="1"/>
    <col min="2" max="2" width="20.42578125" style="2" bestFit="1" customWidth="1"/>
    <col min="3" max="3" width="9.42578125" style="2" bestFit="1" customWidth="1"/>
    <col min="4" max="4" width="9.42578125" style="2" customWidth="1"/>
    <col min="5" max="5" width="9.140625" style="2" bestFit="1" customWidth="1"/>
    <col min="6" max="6" width="9.140625" style="2" customWidth="1"/>
    <col min="7" max="7" width="12.42578125" style="2" bestFit="1" customWidth="1"/>
    <col min="8" max="8" width="14.85546875" style="2" bestFit="1" customWidth="1"/>
    <col min="9" max="9" width="17.85546875" style="2" customWidth="1"/>
    <col min="10" max="10" width="15.28515625" style="1" customWidth="1"/>
    <col min="11" max="16384" width="9.140625" style="1"/>
  </cols>
  <sheetData>
    <row r="1" spans="1:12" ht="30" customHeight="1" thickBot="1" x14ac:dyDescent="0.25">
      <c r="A1" s="129" t="s">
        <v>49</v>
      </c>
      <c r="B1" s="129"/>
      <c r="C1" s="129"/>
      <c r="D1" s="129"/>
      <c r="E1" s="129"/>
      <c r="F1" s="66"/>
      <c r="G1" s="129"/>
      <c r="H1" s="129"/>
      <c r="I1" s="67"/>
    </row>
    <row r="2" spans="1:12" s="11" customFormat="1" ht="57" customHeight="1" x14ac:dyDescent="0.2">
      <c r="A2" s="58" t="s">
        <v>1</v>
      </c>
      <c r="B2" s="59" t="s">
        <v>2</v>
      </c>
      <c r="C2" s="59" t="s">
        <v>3</v>
      </c>
      <c r="D2" s="59" t="s">
        <v>42</v>
      </c>
      <c r="E2" s="59" t="s">
        <v>4</v>
      </c>
      <c r="F2" s="59" t="s">
        <v>5</v>
      </c>
      <c r="G2" s="59" t="s">
        <v>7</v>
      </c>
      <c r="H2" s="59" t="s">
        <v>43</v>
      </c>
      <c r="I2" s="59" t="s">
        <v>88</v>
      </c>
      <c r="J2" s="59" t="s">
        <v>23</v>
      </c>
    </row>
    <row r="3" spans="1:12" s="3" customFormat="1" x14ac:dyDescent="0.2">
      <c r="A3" s="40"/>
      <c r="B3" s="9"/>
      <c r="C3" s="9"/>
      <c r="D3" s="9"/>
      <c r="E3" s="9"/>
      <c r="F3" s="9"/>
      <c r="G3" s="9"/>
      <c r="H3" s="64"/>
      <c r="I3" s="64"/>
      <c r="J3" s="64"/>
      <c r="K3" s="91"/>
      <c r="L3" s="91"/>
    </row>
    <row r="4" spans="1:12" x14ac:dyDescent="0.2">
      <c r="A4" s="69">
        <v>1</v>
      </c>
      <c r="B4" s="69" t="s">
        <v>60</v>
      </c>
      <c r="C4" s="69">
        <v>0</v>
      </c>
      <c r="D4" s="69">
        <f>40*C4</f>
        <v>0</v>
      </c>
      <c r="E4" s="69"/>
      <c r="F4" s="69">
        <v>1</v>
      </c>
      <c r="G4" s="69">
        <f t="shared" ref="G4:G9" si="0">E4*C4*F4</f>
        <v>0</v>
      </c>
      <c r="H4" s="69">
        <v>6</v>
      </c>
      <c r="I4" s="69">
        <f t="shared" ref="I4:I9" si="1">G4*H4</f>
        <v>0</v>
      </c>
      <c r="J4" s="69"/>
      <c r="K4" s="92"/>
      <c r="L4" s="92"/>
    </row>
    <row r="5" spans="1:12" x14ac:dyDescent="0.2">
      <c r="A5" s="69">
        <v>2</v>
      </c>
      <c r="B5" s="69" t="s">
        <v>61</v>
      </c>
      <c r="C5" s="69">
        <v>0</v>
      </c>
      <c r="D5" s="69">
        <f>40*C5</f>
        <v>0</v>
      </c>
      <c r="E5" s="69"/>
      <c r="F5" s="69">
        <v>2</v>
      </c>
      <c r="G5" s="69">
        <f t="shared" si="0"/>
        <v>0</v>
      </c>
      <c r="H5" s="69">
        <v>6</v>
      </c>
      <c r="I5" s="69">
        <f t="shared" si="1"/>
        <v>0</v>
      </c>
      <c r="J5" s="69"/>
      <c r="K5" s="92"/>
      <c r="L5" s="92"/>
    </row>
    <row r="6" spans="1:12" x14ac:dyDescent="0.2">
      <c r="A6" s="69">
        <v>3</v>
      </c>
      <c r="B6" s="69" t="s">
        <v>76</v>
      </c>
      <c r="C6" s="69"/>
      <c r="D6" s="69"/>
      <c r="E6" s="69"/>
      <c r="F6" s="69"/>
      <c r="G6" s="69">
        <f t="shared" si="0"/>
        <v>0</v>
      </c>
      <c r="H6" s="69">
        <v>6</v>
      </c>
      <c r="I6" s="69">
        <f t="shared" si="1"/>
        <v>0</v>
      </c>
      <c r="J6" s="69"/>
      <c r="K6" s="92"/>
      <c r="L6" s="92"/>
    </row>
    <row r="7" spans="1:12" x14ac:dyDescent="0.2">
      <c r="A7" s="69">
        <v>4</v>
      </c>
      <c r="B7" s="69" t="s">
        <v>77</v>
      </c>
      <c r="C7" s="69"/>
      <c r="D7" s="69"/>
      <c r="E7" s="69"/>
      <c r="F7" s="69"/>
      <c r="G7" s="69">
        <f t="shared" si="0"/>
        <v>0</v>
      </c>
      <c r="H7" s="69">
        <v>6</v>
      </c>
      <c r="I7" s="69">
        <f t="shared" si="1"/>
        <v>0</v>
      </c>
      <c r="J7" s="69"/>
      <c r="K7" s="92"/>
      <c r="L7" s="92"/>
    </row>
    <row r="8" spans="1:12" x14ac:dyDescent="0.2">
      <c r="A8" s="69"/>
      <c r="B8" s="69" t="s">
        <v>75</v>
      </c>
      <c r="C8" s="69"/>
      <c r="D8" s="69"/>
      <c r="E8" s="69"/>
      <c r="F8" s="69"/>
      <c r="G8" s="69">
        <f t="shared" si="0"/>
        <v>0</v>
      </c>
      <c r="H8" s="69">
        <v>6</v>
      </c>
      <c r="I8" s="69">
        <f t="shared" si="1"/>
        <v>0</v>
      </c>
      <c r="J8" s="69"/>
      <c r="K8" s="92"/>
      <c r="L8" s="92"/>
    </row>
    <row r="9" spans="1:12" x14ac:dyDescent="0.2">
      <c r="A9" s="69"/>
      <c r="B9" s="69"/>
      <c r="C9" s="69"/>
      <c r="D9" s="69"/>
      <c r="E9" s="69"/>
      <c r="F9" s="69"/>
      <c r="G9" s="69">
        <f t="shared" si="0"/>
        <v>0</v>
      </c>
      <c r="H9" s="69">
        <v>6</v>
      </c>
      <c r="I9" s="69">
        <f t="shared" si="1"/>
        <v>0</v>
      </c>
      <c r="J9" s="69"/>
      <c r="K9" s="92"/>
      <c r="L9" s="92"/>
    </row>
    <row r="10" spans="1:12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92"/>
      <c r="L10" s="92"/>
    </row>
    <row r="11" spans="1:12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92"/>
      <c r="L11" s="92"/>
    </row>
    <row r="12" spans="1:12" x14ac:dyDescent="0.2">
      <c r="A12" s="70" t="s">
        <v>32</v>
      </c>
      <c r="B12" s="7"/>
      <c r="C12" s="7"/>
      <c r="D12" s="7"/>
      <c r="E12" s="16"/>
      <c r="F12" s="20">
        <f>SUM(F4:F11)</f>
        <v>3</v>
      </c>
      <c r="G12" s="20">
        <f>SUM(G4:G11)</f>
        <v>0</v>
      </c>
      <c r="H12" s="20">
        <f>SUM(H4:H11)</f>
        <v>36</v>
      </c>
      <c r="I12" s="20">
        <f>SUM(I4:I11)</f>
        <v>0</v>
      </c>
      <c r="J12" s="20"/>
      <c r="K12" s="92"/>
      <c r="L12" s="92"/>
    </row>
    <row r="13" spans="1:12" x14ac:dyDescent="0.2">
      <c r="A13" s="63" t="s">
        <v>63</v>
      </c>
      <c r="B13" s="7"/>
      <c r="C13" s="7"/>
      <c r="D13" s="7"/>
      <c r="E13" s="16"/>
      <c r="F13" s="20"/>
      <c r="G13" s="14"/>
      <c r="H13" s="14"/>
      <c r="I13" s="14">
        <f>I12*1</f>
        <v>0</v>
      </c>
      <c r="J13" s="14"/>
    </row>
    <row r="14" spans="1:12" s="3" customFormat="1" ht="13.5" thickBot="1" x14ac:dyDescent="0.25">
      <c r="A14" s="43"/>
      <c r="B14" s="9"/>
      <c r="C14" s="9"/>
      <c r="D14" s="9"/>
      <c r="E14" s="15"/>
      <c r="F14" s="9"/>
      <c r="G14" s="15"/>
      <c r="H14" s="10"/>
      <c r="I14" s="10"/>
      <c r="J14" s="10"/>
    </row>
  </sheetData>
  <mergeCells count="3">
    <mergeCell ref="A1:B1"/>
    <mergeCell ref="C1:E1"/>
    <mergeCell ref="G1:H1"/>
  </mergeCells>
  <pageMargins left="0.75" right="0.75" top="1" bottom="1" header="0.5" footer="0.5"/>
  <pageSetup paperSize="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L15" sqref="L15"/>
    </sheetView>
  </sheetViews>
  <sheetFormatPr defaultRowHeight="12.75" x14ac:dyDescent="0.2"/>
  <cols>
    <col min="1" max="1" width="25.28515625" style="2" bestFit="1" customWidth="1"/>
    <col min="2" max="2" width="24.42578125" style="2" bestFit="1" customWidth="1"/>
    <col min="3" max="3" width="5.28515625" style="2" bestFit="1" customWidth="1"/>
    <col min="4" max="4" width="11.42578125" style="4" bestFit="1" customWidth="1"/>
    <col min="5" max="5" width="13.42578125" style="4" bestFit="1" customWidth="1"/>
    <col min="6" max="6" width="30.28515625" style="1" customWidth="1"/>
    <col min="7" max="16384" width="9.140625" style="1"/>
  </cols>
  <sheetData>
    <row r="1" spans="1:6" ht="30" customHeight="1" x14ac:dyDescent="0.2">
      <c r="A1" s="121" t="s">
        <v>24</v>
      </c>
      <c r="B1" s="122"/>
      <c r="C1" s="122"/>
      <c r="D1" s="122"/>
      <c r="E1" s="122"/>
    </row>
    <row r="2" spans="1:6" ht="30" customHeight="1" thickBot="1" x14ac:dyDescent="0.25">
      <c r="A2" s="21" t="s">
        <v>50</v>
      </c>
      <c r="B2" s="22"/>
      <c r="C2" s="22"/>
      <c r="D2" s="22"/>
      <c r="E2" s="22"/>
    </row>
    <row r="3" spans="1:6" s="11" customFormat="1" ht="24" customHeight="1" x14ac:dyDescent="0.2">
      <c r="A3" s="123" t="s">
        <v>1</v>
      </c>
      <c r="B3" s="125" t="s">
        <v>2</v>
      </c>
      <c r="C3" s="125"/>
      <c r="D3" s="127" t="s">
        <v>67</v>
      </c>
      <c r="E3" s="128"/>
      <c r="F3" s="112" t="s">
        <v>23</v>
      </c>
    </row>
    <row r="4" spans="1:6" s="5" customFormat="1" ht="18" customHeight="1" x14ac:dyDescent="0.2">
      <c r="A4" s="124"/>
      <c r="B4" s="126"/>
      <c r="C4" s="126"/>
      <c r="D4" s="114" t="s">
        <v>6</v>
      </c>
      <c r="E4" s="115"/>
      <c r="F4" s="113"/>
    </row>
    <row r="5" spans="1:6" s="5" customFormat="1" ht="12.75" customHeight="1" x14ac:dyDescent="0.2">
      <c r="A5" s="41" t="s">
        <v>0</v>
      </c>
      <c r="B5" s="41"/>
      <c r="C5" s="41"/>
      <c r="D5" s="41"/>
      <c r="E5" s="100"/>
      <c r="F5" s="106"/>
    </row>
    <row r="6" spans="1:6" ht="20.25" x14ac:dyDescent="0.3">
      <c r="A6" s="42" t="s">
        <v>26</v>
      </c>
      <c r="B6" s="7"/>
      <c r="C6" s="7"/>
      <c r="D6" s="138">
        <f>'Salaries MS2'!I13</f>
        <v>0</v>
      </c>
      <c r="E6" s="143"/>
      <c r="F6" s="106"/>
    </row>
    <row r="7" spans="1:6" x14ac:dyDescent="0.2">
      <c r="A7" s="40"/>
      <c r="B7" s="9"/>
      <c r="C7" s="9"/>
      <c r="D7" s="23"/>
      <c r="E7" s="101"/>
      <c r="F7" s="107"/>
    </row>
    <row r="8" spans="1:6" s="29" customFormat="1" ht="15.75" customHeight="1" x14ac:dyDescent="0.2">
      <c r="A8" s="52" t="s">
        <v>16</v>
      </c>
      <c r="B8" s="27" t="s">
        <v>17</v>
      </c>
      <c r="C8" s="27" t="s">
        <v>18</v>
      </c>
      <c r="D8" s="28" t="s">
        <v>19</v>
      </c>
      <c r="E8" s="102" t="s">
        <v>20</v>
      </c>
      <c r="F8" s="107"/>
    </row>
    <row r="9" spans="1:6" x14ac:dyDescent="0.2">
      <c r="A9" s="41" t="s">
        <v>80</v>
      </c>
      <c r="B9" s="6"/>
      <c r="C9" s="6"/>
      <c r="D9" s="26"/>
      <c r="E9" s="103"/>
      <c r="F9" s="107"/>
    </row>
    <row r="10" spans="1:6" x14ac:dyDescent="0.2">
      <c r="A10" s="41"/>
      <c r="B10" s="8" t="s">
        <v>39</v>
      </c>
      <c r="C10" s="8">
        <v>0</v>
      </c>
      <c r="D10" s="61"/>
      <c r="E10" s="104">
        <f>D10*C10</f>
        <v>0</v>
      </c>
      <c r="F10" s="107"/>
    </row>
    <row r="11" spans="1:6" ht="14.25" customHeight="1" x14ac:dyDescent="0.2">
      <c r="A11" s="41"/>
      <c r="B11" s="8"/>
      <c r="C11" s="8">
        <v>0</v>
      </c>
      <c r="D11" s="61"/>
      <c r="E11" s="104">
        <f>C11*D11</f>
        <v>0</v>
      </c>
      <c r="F11" s="107"/>
    </row>
    <row r="12" spans="1:6" ht="27.75" customHeight="1" x14ac:dyDescent="0.2">
      <c r="A12" s="42" t="s">
        <v>9</v>
      </c>
      <c r="B12" s="7"/>
      <c r="C12" s="7"/>
      <c r="D12" s="119">
        <f>SUM(E10:E11)</f>
        <v>0</v>
      </c>
      <c r="E12" s="120"/>
      <c r="F12" s="107"/>
    </row>
    <row r="13" spans="1:6" x14ac:dyDescent="0.2">
      <c r="A13" s="40"/>
      <c r="B13" s="9"/>
      <c r="C13" s="9"/>
      <c r="D13" s="23"/>
      <c r="E13" s="101"/>
      <c r="F13" s="107"/>
    </row>
    <row r="14" spans="1:6" x14ac:dyDescent="0.2">
      <c r="A14" s="41" t="s">
        <v>84</v>
      </c>
      <c r="B14" s="6"/>
      <c r="C14" s="6"/>
      <c r="D14" s="61"/>
      <c r="E14" s="104"/>
      <c r="F14" s="107"/>
    </row>
    <row r="15" spans="1:6" x14ac:dyDescent="0.2">
      <c r="A15" s="8" t="s">
        <v>21</v>
      </c>
      <c r="B15" s="8"/>
      <c r="C15" s="8">
        <v>0</v>
      </c>
      <c r="D15" s="61">
        <v>15000</v>
      </c>
      <c r="E15" s="104">
        <f>D15*C15</f>
        <v>0</v>
      </c>
      <c r="F15" s="107"/>
    </row>
    <row r="16" spans="1:6" x14ac:dyDescent="0.2">
      <c r="A16" s="8" t="s">
        <v>22</v>
      </c>
      <c r="B16" s="8"/>
      <c r="C16" s="8">
        <v>0</v>
      </c>
      <c r="D16" s="61">
        <v>150</v>
      </c>
      <c r="E16" s="104">
        <f>D16*C16</f>
        <v>0</v>
      </c>
      <c r="F16" s="107"/>
    </row>
    <row r="17" spans="1:6" x14ac:dyDescent="0.2">
      <c r="A17" s="42" t="s">
        <v>10</v>
      </c>
      <c r="B17" s="7"/>
      <c r="C17" s="7"/>
      <c r="D17" s="119">
        <f>SUM(E15:E16)</f>
        <v>0</v>
      </c>
      <c r="E17" s="120"/>
      <c r="F17" s="107"/>
    </row>
    <row r="18" spans="1:6" x14ac:dyDescent="0.2">
      <c r="A18" s="40"/>
      <c r="B18" s="9"/>
      <c r="C18" s="9"/>
      <c r="D18" s="23"/>
      <c r="E18" s="101"/>
      <c r="F18" s="107"/>
    </row>
    <row r="19" spans="1:6" x14ac:dyDescent="0.2">
      <c r="A19" s="41" t="s">
        <v>82</v>
      </c>
      <c r="B19" s="8"/>
      <c r="C19" s="8"/>
      <c r="D19" s="61"/>
      <c r="E19" s="104"/>
      <c r="F19" s="107"/>
    </row>
    <row r="20" spans="1:6" x14ac:dyDescent="0.2">
      <c r="A20" s="41"/>
      <c r="B20" s="8" t="s">
        <v>12</v>
      </c>
      <c r="C20" s="8">
        <v>0</v>
      </c>
      <c r="D20" s="61">
        <v>0</v>
      </c>
      <c r="E20" s="104">
        <f>D20*C20</f>
        <v>0</v>
      </c>
      <c r="F20" s="107"/>
    </row>
    <row r="21" spans="1:6" ht="13.5" customHeight="1" x14ac:dyDescent="0.2">
      <c r="A21" s="41"/>
      <c r="B21" s="62" t="s">
        <v>35</v>
      </c>
      <c r="C21" s="8">
        <v>0</v>
      </c>
      <c r="D21" s="61"/>
      <c r="E21" s="104">
        <f>D21*C21</f>
        <v>0</v>
      </c>
      <c r="F21" s="107"/>
    </row>
    <row r="22" spans="1:6" ht="14.25" customHeight="1" x14ac:dyDescent="0.2">
      <c r="A22" s="42" t="s">
        <v>13</v>
      </c>
      <c r="B22" s="7"/>
      <c r="C22" s="7"/>
      <c r="D22" s="119">
        <f>SUM(E20:E21)</f>
        <v>0</v>
      </c>
      <c r="E22" s="120"/>
      <c r="F22" s="107"/>
    </row>
    <row r="23" spans="1:6" x14ac:dyDescent="0.2">
      <c r="A23" s="40"/>
      <c r="B23" s="9"/>
      <c r="C23" s="9"/>
      <c r="D23" s="23"/>
      <c r="E23" s="101"/>
      <c r="F23" s="107"/>
    </row>
    <row r="24" spans="1:6" x14ac:dyDescent="0.2">
      <c r="A24" s="41" t="s">
        <v>85</v>
      </c>
      <c r="B24" s="8"/>
      <c r="C24" s="8"/>
      <c r="D24" s="61"/>
      <c r="E24" s="104"/>
      <c r="F24" s="107"/>
    </row>
    <row r="25" spans="1:6" x14ac:dyDescent="0.2">
      <c r="A25" s="41"/>
      <c r="B25" s="8" t="s">
        <v>72</v>
      </c>
      <c r="C25" s="8">
        <v>0</v>
      </c>
      <c r="D25" s="61">
        <v>0</v>
      </c>
      <c r="E25" s="104">
        <f>D25*C25</f>
        <v>0</v>
      </c>
      <c r="F25" s="107"/>
    </row>
    <row r="26" spans="1:6" ht="13.5" customHeight="1" x14ac:dyDescent="0.2">
      <c r="A26" s="41"/>
      <c r="B26" s="62"/>
      <c r="C26" s="8">
        <v>0</v>
      </c>
      <c r="D26" s="61"/>
      <c r="E26" s="104">
        <f>D26*C26</f>
        <v>0</v>
      </c>
      <c r="F26" s="107"/>
    </row>
    <row r="27" spans="1:6" ht="14.25" customHeight="1" x14ac:dyDescent="0.2">
      <c r="A27" s="42" t="s">
        <v>13</v>
      </c>
      <c r="B27" s="7"/>
      <c r="C27" s="7"/>
      <c r="D27" s="119">
        <f>SUM(E25:E26)</f>
        <v>0</v>
      </c>
      <c r="E27" s="120"/>
      <c r="F27" s="107"/>
    </row>
    <row r="28" spans="1:6" x14ac:dyDescent="0.2">
      <c r="A28" s="40"/>
      <c r="B28" s="9"/>
      <c r="C28" s="9"/>
      <c r="D28" s="23"/>
      <c r="E28" s="101"/>
      <c r="F28" s="107"/>
    </row>
    <row r="29" spans="1:6" s="25" customFormat="1" ht="26.25" customHeight="1" x14ac:dyDescent="0.25">
      <c r="A29" s="54" t="s">
        <v>14</v>
      </c>
      <c r="B29" s="24"/>
      <c r="C29" s="24"/>
      <c r="D29" s="130">
        <f>SUM(D6+D12+D17+D22+D27)</f>
        <v>0</v>
      </c>
      <c r="E29" s="140"/>
      <c r="F29" s="108"/>
    </row>
    <row r="30" spans="1:6" x14ac:dyDescent="0.2">
      <c r="A30" s="40"/>
      <c r="B30" s="9"/>
      <c r="C30" s="9"/>
      <c r="D30" s="23"/>
      <c r="E30" s="101"/>
      <c r="F30" s="107"/>
    </row>
    <row r="31" spans="1:6" x14ac:dyDescent="0.2">
      <c r="A31" s="41" t="s">
        <v>86</v>
      </c>
      <c r="B31" s="8"/>
      <c r="C31" s="8"/>
      <c r="D31" s="134"/>
      <c r="E31" s="141"/>
      <c r="F31" s="107"/>
    </row>
    <row r="32" spans="1:6" x14ac:dyDescent="0.2">
      <c r="A32" s="55"/>
      <c r="B32" s="8" t="s">
        <v>44</v>
      </c>
      <c r="C32" s="6"/>
      <c r="D32" s="136">
        <f>(D6)*20%</f>
        <v>0</v>
      </c>
      <c r="E32" s="142"/>
      <c r="F32" s="107"/>
    </row>
    <row r="33" spans="1:6" ht="15" x14ac:dyDescent="0.25">
      <c r="A33" s="42" t="s">
        <v>15</v>
      </c>
      <c r="B33" s="7"/>
      <c r="C33" s="7"/>
      <c r="D33" s="130">
        <f>SUM(D32)</f>
        <v>0</v>
      </c>
      <c r="E33" s="140"/>
      <c r="F33" s="107"/>
    </row>
    <row r="34" spans="1:6" x14ac:dyDescent="0.2">
      <c r="A34" s="40"/>
      <c r="B34" s="9"/>
      <c r="C34" s="9"/>
      <c r="D34" s="9"/>
      <c r="E34" s="105"/>
      <c r="F34" s="107"/>
    </row>
    <row r="35" spans="1:6" s="38" customFormat="1" ht="41.25" thickBot="1" x14ac:dyDescent="0.35">
      <c r="A35" s="57" t="s">
        <v>68</v>
      </c>
      <c r="B35" s="116">
        <f>D29+D33</f>
        <v>0</v>
      </c>
      <c r="C35" s="116"/>
      <c r="D35" s="117"/>
      <c r="E35" s="118"/>
      <c r="F35" s="109"/>
    </row>
  </sheetData>
  <mergeCells count="17">
    <mergeCell ref="D29:E29"/>
    <mergeCell ref="D31:E31"/>
    <mergeCell ref="D32:E32"/>
    <mergeCell ref="D33:E33"/>
    <mergeCell ref="B35:E35"/>
    <mergeCell ref="D6:E6"/>
    <mergeCell ref="D12:E12"/>
    <mergeCell ref="D17:E17"/>
    <mergeCell ref="F3:F4"/>
    <mergeCell ref="D4:E4"/>
    <mergeCell ref="D27:E27"/>
    <mergeCell ref="D22:E22"/>
    <mergeCell ref="A1:E1"/>
    <mergeCell ref="A3:A4"/>
    <mergeCell ref="B3:B4"/>
    <mergeCell ref="C3:C4"/>
    <mergeCell ref="D3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zoomScale="130" zoomScaleNormal="85" workbookViewId="0">
      <selection activeCell="G17" sqref="G17"/>
    </sheetView>
  </sheetViews>
  <sheetFormatPr defaultRowHeight="12.75" x14ac:dyDescent="0.2"/>
  <cols>
    <col min="1" max="1" width="15.85546875" style="2" bestFit="1" customWidth="1"/>
    <col min="2" max="2" width="18.28515625" style="2" bestFit="1" customWidth="1"/>
    <col min="3" max="3" width="9.42578125" style="2" bestFit="1" customWidth="1"/>
    <col min="4" max="4" width="9.42578125" style="2" customWidth="1"/>
    <col min="5" max="5" width="9.140625" style="17" bestFit="1" customWidth="1"/>
    <col min="6" max="6" width="5" style="2" bestFit="1" customWidth="1"/>
    <col min="7" max="7" width="13.85546875" style="2" customWidth="1"/>
    <col min="8" max="8" width="26" style="4" bestFit="1" customWidth="1"/>
    <col min="9" max="9" width="11.5703125" style="1" bestFit="1" customWidth="1"/>
    <col min="10" max="10" width="13.7109375" style="1" customWidth="1"/>
    <col min="11" max="16384" width="9.140625" style="1"/>
  </cols>
  <sheetData>
    <row r="1" spans="1:10" ht="30" customHeight="1" thickBot="1" x14ac:dyDescent="0.25">
      <c r="A1" s="129" t="s">
        <v>51</v>
      </c>
      <c r="B1" s="129"/>
      <c r="C1" s="129"/>
      <c r="D1" s="129"/>
      <c r="E1" s="129"/>
      <c r="F1" s="66"/>
      <c r="G1" s="129"/>
      <c r="H1" s="129"/>
      <c r="I1" s="67"/>
    </row>
    <row r="2" spans="1:10" s="39" customFormat="1" ht="44.25" customHeight="1" x14ac:dyDescent="0.25">
      <c r="A2" s="58" t="s">
        <v>33</v>
      </c>
      <c r="B2" s="59" t="s">
        <v>34</v>
      </c>
      <c r="C2" s="59" t="s">
        <v>3</v>
      </c>
      <c r="D2" s="59" t="s">
        <v>42</v>
      </c>
      <c r="E2" s="59" t="s">
        <v>4</v>
      </c>
      <c r="F2" s="59" t="s">
        <v>5</v>
      </c>
      <c r="G2" s="59" t="s">
        <v>7</v>
      </c>
      <c r="H2" s="59" t="s">
        <v>27</v>
      </c>
      <c r="I2" s="59" t="s">
        <v>88</v>
      </c>
      <c r="J2" s="59" t="s">
        <v>23</v>
      </c>
    </row>
    <row r="3" spans="1:10" s="3" customFormat="1" x14ac:dyDescent="0.2">
      <c r="A3" s="40"/>
      <c r="B3" s="9"/>
      <c r="C3" s="9"/>
      <c r="D3" s="9"/>
      <c r="E3" s="9"/>
      <c r="F3" s="9"/>
      <c r="G3" s="9"/>
      <c r="H3" s="64"/>
      <c r="I3" s="64"/>
      <c r="J3" s="64"/>
    </row>
    <row r="4" spans="1:10" x14ac:dyDescent="0.2">
      <c r="A4" s="69">
        <v>1</v>
      </c>
      <c r="B4" s="69" t="s">
        <v>60</v>
      </c>
      <c r="C4" s="69">
        <v>0</v>
      </c>
      <c r="D4" s="69">
        <f>40*C4</f>
        <v>0</v>
      </c>
      <c r="E4" s="69"/>
      <c r="F4" s="69">
        <v>1</v>
      </c>
      <c r="G4" s="69">
        <f>E4*C4*F4</f>
        <v>0</v>
      </c>
      <c r="H4" s="69">
        <v>6</v>
      </c>
      <c r="I4" s="69">
        <f>G4*H4</f>
        <v>0</v>
      </c>
      <c r="J4" s="69"/>
    </row>
    <row r="5" spans="1:10" x14ac:dyDescent="0.2">
      <c r="A5" s="69">
        <v>2</v>
      </c>
      <c r="B5" s="69" t="s">
        <v>61</v>
      </c>
      <c r="C5" s="69">
        <v>0</v>
      </c>
      <c r="D5" s="69">
        <f>40*C5</f>
        <v>0</v>
      </c>
      <c r="E5" s="69"/>
      <c r="F5" s="69">
        <v>2</v>
      </c>
      <c r="G5" s="69">
        <f>E5*C5*F5</f>
        <v>0</v>
      </c>
      <c r="H5" s="69">
        <v>6</v>
      </c>
      <c r="I5" s="69">
        <f>G5*H5</f>
        <v>0</v>
      </c>
      <c r="J5" s="69"/>
    </row>
    <row r="6" spans="1:10" x14ac:dyDescent="0.2">
      <c r="A6" s="69">
        <v>3</v>
      </c>
      <c r="B6" s="69" t="s">
        <v>76</v>
      </c>
      <c r="C6" s="69"/>
      <c r="D6" s="69"/>
      <c r="E6" s="69"/>
      <c r="F6" s="69"/>
      <c r="G6" s="69"/>
      <c r="H6" s="69"/>
      <c r="I6" s="69"/>
      <c r="J6" s="69"/>
    </row>
    <row r="7" spans="1:10" x14ac:dyDescent="0.2">
      <c r="A7" s="69">
        <v>4</v>
      </c>
      <c r="B7" s="69" t="s">
        <v>77</v>
      </c>
      <c r="C7" s="69"/>
      <c r="D7" s="69"/>
      <c r="E7" s="69"/>
      <c r="F7" s="69"/>
      <c r="G7" s="69"/>
      <c r="H7" s="69"/>
      <c r="I7" s="69"/>
      <c r="J7" s="69"/>
    </row>
    <row r="8" spans="1:10" x14ac:dyDescent="0.2">
      <c r="A8" s="69"/>
      <c r="B8" s="69" t="s">
        <v>75</v>
      </c>
      <c r="C8" s="69"/>
      <c r="D8" s="69"/>
      <c r="E8" s="69"/>
      <c r="F8" s="69"/>
      <c r="G8" s="69"/>
      <c r="H8" s="69"/>
      <c r="I8" s="69"/>
      <c r="J8" s="69"/>
    </row>
    <row r="9" spans="1:10" x14ac:dyDescent="0.2">
      <c r="A9" s="69"/>
      <c r="B9" s="69"/>
      <c r="C9" s="69"/>
      <c r="D9" s="69"/>
      <c r="E9" s="69"/>
      <c r="F9" s="69"/>
      <c r="G9" s="69"/>
      <c r="H9" s="69"/>
      <c r="I9" s="69"/>
      <c r="J9" s="69"/>
    </row>
    <row r="10" spans="1:10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</row>
    <row r="11" spans="1:10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70" t="s">
        <v>32</v>
      </c>
      <c r="B12" s="7"/>
      <c r="C12" s="7"/>
      <c r="D12" s="7"/>
      <c r="E12" s="16"/>
      <c r="F12" s="20">
        <f>SUM(F4:F11)</f>
        <v>3</v>
      </c>
      <c r="G12" s="20">
        <f>SUM(G4:G11)</f>
        <v>0</v>
      </c>
      <c r="H12" s="20">
        <f>SUM(H4:H11)</f>
        <v>12</v>
      </c>
      <c r="I12" s="20">
        <f>SUM(I4:I11)</f>
        <v>0</v>
      </c>
      <c r="J12" s="14"/>
    </row>
    <row r="13" spans="1:10" x14ac:dyDescent="0.2">
      <c r="A13" s="63" t="s">
        <v>63</v>
      </c>
      <c r="B13" s="7"/>
      <c r="C13" s="7"/>
      <c r="D13" s="7"/>
      <c r="E13" s="16"/>
      <c r="F13" s="20"/>
      <c r="G13" s="14"/>
      <c r="H13" s="14"/>
      <c r="I13" s="14">
        <f>I12*1</f>
        <v>0</v>
      </c>
      <c r="J13" s="14"/>
    </row>
    <row r="14" spans="1:10" s="3" customFormat="1" ht="13.5" thickBot="1" x14ac:dyDescent="0.25">
      <c r="A14" s="43"/>
      <c r="B14" s="9"/>
      <c r="C14" s="9"/>
      <c r="D14" s="9"/>
      <c r="E14" s="15"/>
      <c r="F14" s="9"/>
      <c r="G14" s="15"/>
      <c r="H14" s="10"/>
      <c r="I14" s="10"/>
      <c r="J14" s="10"/>
    </row>
    <row r="15" spans="1:10" x14ac:dyDescent="0.2">
      <c r="A15" s="1"/>
      <c r="B15" s="1"/>
      <c r="C15" s="1"/>
      <c r="D15" s="1"/>
      <c r="E15" s="1"/>
      <c r="F15" s="1"/>
      <c r="G15" s="1"/>
      <c r="H15" s="1"/>
    </row>
  </sheetData>
  <mergeCells count="3">
    <mergeCell ref="A1:B1"/>
    <mergeCell ref="C1:E1"/>
    <mergeCell ref="G1:H1"/>
  </mergeCells>
  <phoneticPr fontId="5" type="noConversion"/>
  <pageMargins left="0.75" right="0.75" top="1" bottom="1" header="0.5" footer="0.5"/>
  <pageSetup paperSize="9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3" workbookViewId="0">
      <selection activeCell="I21" sqref="I21"/>
    </sheetView>
  </sheetViews>
  <sheetFormatPr defaultRowHeight="12.75" x14ac:dyDescent="0.2"/>
  <cols>
    <col min="1" max="1" width="23.85546875" style="2" customWidth="1"/>
    <col min="2" max="2" width="21.28515625" style="2" customWidth="1"/>
    <col min="3" max="3" width="9.42578125" style="2" bestFit="1" customWidth="1"/>
    <col min="4" max="4" width="14.85546875" style="4" bestFit="1" customWidth="1"/>
    <col min="5" max="5" width="14.85546875" style="4" customWidth="1"/>
    <col min="6" max="6" width="23" style="1" customWidth="1"/>
    <col min="7" max="16384" width="9.140625" style="1"/>
  </cols>
  <sheetData>
    <row r="1" spans="1:6" ht="30" customHeight="1" x14ac:dyDescent="0.2">
      <c r="A1" s="121" t="s">
        <v>24</v>
      </c>
      <c r="B1" s="122"/>
      <c r="C1" s="122"/>
      <c r="D1" s="122"/>
      <c r="E1" s="122"/>
    </row>
    <row r="2" spans="1:6" ht="30" customHeight="1" thickBot="1" x14ac:dyDescent="0.25">
      <c r="A2" s="21" t="s">
        <v>52</v>
      </c>
      <c r="B2" s="22"/>
      <c r="C2" s="22"/>
      <c r="D2" s="22"/>
      <c r="E2" s="22"/>
    </row>
    <row r="3" spans="1:6" s="11" customFormat="1" ht="26.25" customHeight="1" x14ac:dyDescent="0.2">
      <c r="A3" s="123" t="s">
        <v>1</v>
      </c>
      <c r="B3" s="125" t="s">
        <v>2</v>
      </c>
      <c r="C3" s="125"/>
      <c r="D3" s="127" t="s">
        <v>69</v>
      </c>
      <c r="E3" s="128"/>
      <c r="F3" s="112" t="s">
        <v>23</v>
      </c>
    </row>
    <row r="4" spans="1:6" s="5" customFormat="1" ht="23.25" customHeight="1" x14ac:dyDescent="0.2">
      <c r="A4" s="124"/>
      <c r="B4" s="126"/>
      <c r="C4" s="126"/>
      <c r="D4" s="114" t="s">
        <v>6</v>
      </c>
      <c r="E4" s="115"/>
      <c r="F4" s="113"/>
    </row>
    <row r="5" spans="1:6" s="3" customFormat="1" x14ac:dyDescent="0.2">
      <c r="A5" s="41" t="s">
        <v>0</v>
      </c>
      <c r="B5" s="41"/>
      <c r="C5" s="41"/>
      <c r="D5" s="41"/>
      <c r="E5" s="100"/>
      <c r="F5" s="106"/>
    </row>
    <row r="6" spans="1:6" ht="20.25" x14ac:dyDescent="0.3">
      <c r="A6" s="42" t="s">
        <v>26</v>
      </c>
      <c r="B6" s="7"/>
      <c r="C6" s="7"/>
      <c r="D6" s="138">
        <f>'Salaries MS3'!I13</f>
        <v>0</v>
      </c>
      <c r="E6" s="143"/>
      <c r="F6" s="106"/>
    </row>
    <row r="7" spans="1:6" x14ac:dyDescent="0.2">
      <c r="A7" s="40"/>
      <c r="B7" s="9"/>
      <c r="C7" s="9"/>
      <c r="D7" s="23"/>
      <c r="E7" s="101"/>
      <c r="F7" s="107"/>
    </row>
    <row r="8" spans="1:6" x14ac:dyDescent="0.2">
      <c r="A8" s="52" t="s">
        <v>16</v>
      </c>
      <c r="B8" s="27" t="s">
        <v>17</v>
      </c>
      <c r="C8" s="27" t="s">
        <v>18</v>
      </c>
      <c r="D8" s="28" t="s">
        <v>19</v>
      </c>
      <c r="E8" s="102" t="s">
        <v>20</v>
      </c>
      <c r="F8" s="107"/>
    </row>
    <row r="9" spans="1:6" ht="12.75" customHeight="1" x14ac:dyDescent="0.2">
      <c r="A9" s="41" t="s">
        <v>80</v>
      </c>
      <c r="B9" s="6"/>
      <c r="C9" s="6"/>
      <c r="D9" s="26"/>
      <c r="E9" s="103"/>
      <c r="F9" s="107"/>
    </row>
    <row r="10" spans="1:6" x14ac:dyDescent="0.2">
      <c r="A10" s="41"/>
      <c r="B10" s="8"/>
      <c r="C10" s="8">
        <v>0</v>
      </c>
      <c r="D10" s="61"/>
      <c r="E10" s="104">
        <f>D10*C10</f>
        <v>0</v>
      </c>
      <c r="F10" s="107"/>
    </row>
    <row r="11" spans="1:6" ht="25.5" x14ac:dyDescent="0.2">
      <c r="A11" s="41"/>
      <c r="B11" s="8" t="s">
        <v>40</v>
      </c>
      <c r="C11" s="8">
        <v>0</v>
      </c>
      <c r="D11" s="61"/>
      <c r="E11" s="104">
        <f>D11*C11</f>
        <v>0</v>
      </c>
      <c r="F11" s="107"/>
    </row>
    <row r="12" spans="1:6" ht="25.5" x14ac:dyDescent="0.2">
      <c r="A12" s="42" t="s">
        <v>9</v>
      </c>
      <c r="B12" s="7"/>
      <c r="C12" s="7"/>
      <c r="D12" s="119">
        <f>SUM(E10:E11)</f>
        <v>0</v>
      </c>
      <c r="E12" s="120"/>
      <c r="F12" s="107"/>
    </row>
    <row r="13" spans="1:6" x14ac:dyDescent="0.2">
      <c r="A13" s="40"/>
      <c r="B13" s="9"/>
      <c r="C13" s="9"/>
      <c r="D13" s="23"/>
      <c r="E13" s="101"/>
      <c r="F13" s="107"/>
    </row>
    <row r="14" spans="1:6" x14ac:dyDescent="0.2">
      <c r="A14" s="41" t="s">
        <v>84</v>
      </c>
      <c r="B14" s="6"/>
      <c r="C14" s="6"/>
      <c r="D14" s="61"/>
      <c r="E14" s="104"/>
      <c r="F14" s="107"/>
    </row>
    <row r="15" spans="1:6" x14ac:dyDescent="0.2">
      <c r="A15" s="8" t="s">
        <v>21</v>
      </c>
      <c r="B15" s="8"/>
      <c r="C15" s="8">
        <v>0</v>
      </c>
      <c r="D15" s="61">
        <v>15000</v>
      </c>
      <c r="E15" s="104">
        <f>D15*C15</f>
        <v>0</v>
      </c>
      <c r="F15" s="107"/>
    </row>
    <row r="16" spans="1:6" ht="25.5" x14ac:dyDescent="0.2">
      <c r="A16" s="8" t="s">
        <v>22</v>
      </c>
      <c r="B16" s="8"/>
      <c r="C16" s="8">
        <v>0</v>
      </c>
      <c r="D16" s="61">
        <v>150</v>
      </c>
      <c r="E16" s="104">
        <f>D16*C16</f>
        <v>0</v>
      </c>
      <c r="F16" s="107"/>
    </row>
    <row r="17" spans="1:6" x14ac:dyDescent="0.2">
      <c r="A17" s="42" t="s">
        <v>10</v>
      </c>
      <c r="B17" s="7"/>
      <c r="C17" s="7"/>
      <c r="D17" s="119">
        <f>SUM(E15:E16)</f>
        <v>0</v>
      </c>
      <c r="E17" s="120"/>
      <c r="F17" s="107"/>
    </row>
    <row r="18" spans="1:6" x14ac:dyDescent="0.2">
      <c r="A18" s="40"/>
      <c r="B18" s="9"/>
      <c r="C18" s="9"/>
      <c r="D18" s="23"/>
      <c r="E18" s="101"/>
      <c r="F18" s="107"/>
    </row>
    <row r="19" spans="1:6" x14ac:dyDescent="0.2">
      <c r="A19" s="41" t="s">
        <v>82</v>
      </c>
      <c r="B19" s="8"/>
      <c r="C19" s="8"/>
      <c r="D19" s="61"/>
      <c r="E19" s="104"/>
      <c r="F19" s="107"/>
    </row>
    <row r="20" spans="1:6" ht="12" customHeight="1" x14ac:dyDescent="0.2">
      <c r="A20" s="41"/>
      <c r="B20" s="8"/>
      <c r="C20" s="8"/>
      <c r="D20" s="61">
        <v>0</v>
      </c>
      <c r="E20" s="104"/>
      <c r="F20" s="107"/>
    </row>
    <row r="21" spans="1:6" ht="13.5" customHeight="1" x14ac:dyDescent="0.2">
      <c r="A21" s="41"/>
      <c r="B21" s="62"/>
      <c r="C21" s="8">
        <v>0</v>
      </c>
      <c r="D21" s="61">
        <v>0</v>
      </c>
      <c r="E21" s="104">
        <f>D21*C21</f>
        <v>0</v>
      </c>
      <c r="F21" s="107"/>
    </row>
    <row r="22" spans="1:6" ht="25.5" x14ac:dyDescent="0.2">
      <c r="A22" s="42" t="s">
        <v>13</v>
      </c>
      <c r="B22" s="7"/>
      <c r="C22" s="7"/>
      <c r="D22" s="119">
        <f>SUM(E20:E21)</f>
        <v>0</v>
      </c>
      <c r="E22" s="120"/>
      <c r="F22" s="107"/>
    </row>
    <row r="23" spans="1:6" x14ac:dyDescent="0.2">
      <c r="A23" s="40"/>
      <c r="B23" s="9"/>
      <c r="C23" s="9"/>
      <c r="D23" s="23"/>
      <c r="E23" s="101"/>
      <c r="F23" s="107"/>
    </row>
    <row r="24" spans="1:6" x14ac:dyDescent="0.2">
      <c r="A24" s="41" t="s">
        <v>85</v>
      </c>
      <c r="B24" s="8"/>
      <c r="C24" s="8"/>
      <c r="D24" s="61"/>
      <c r="E24" s="104"/>
      <c r="F24" s="107"/>
    </row>
    <row r="25" spans="1:6" x14ac:dyDescent="0.2">
      <c r="A25" s="41"/>
      <c r="B25" s="8" t="s">
        <v>72</v>
      </c>
      <c r="C25" s="8">
        <v>0</v>
      </c>
      <c r="D25" s="61"/>
      <c r="E25" s="104">
        <f>D25*C25</f>
        <v>0</v>
      </c>
      <c r="F25" s="107"/>
    </row>
    <row r="26" spans="1:6" ht="13.5" customHeight="1" x14ac:dyDescent="0.2">
      <c r="A26" s="41"/>
      <c r="B26" s="62"/>
      <c r="C26" s="8">
        <v>0</v>
      </c>
      <c r="D26" s="61"/>
      <c r="E26" s="104">
        <f>D26*C26</f>
        <v>0</v>
      </c>
      <c r="F26" s="107"/>
    </row>
    <row r="27" spans="1:6" ht="14.25" customHeight="1" x14ac:dyDescent="0.2">
      <c r="A27" s="42" t="s">
        <v>13</v>
      </c>
      <c r="B27" s="7"/>
      <c r="C27" s="7"/>
      <c r="D27" s="119">
        <f>SUM(E25:E26)</f>
        <v>0</v>
      </c>
      <c r="E27" s="120"/>
      <c r="F27" s="107"/>
    </row>
    <row r="28" spans="1:6" x14ac:dyDescent="0.2">
      <c r="A28" s="40"/>
      <c r="B28" s="9"/>
      <c r="C28" s="9"/>
      <c r="D28" s="23"/>
      <c r="E28" s="101"/>
      <c r="F28" s="107"/>
    </row>
    <row r="29" spans="1:6" s="25" customFormat="1" ht="26.25" customHeight="1" x14ac:dyDescent="0.25">
      <c r="A29" s="54" t="s">
        <v>14</v>
      </c>
      <c r="B29" s="24"/>
      <c r="C29" s="24"/>
      <c r="D29" s="130">
        <f>SUM(D6+D12+D17+D22+D27)</f>
        <v>0</v>
      </c>
      <c r="E29" s="140"/>
      <c r="F29" s="108"/>
    </row>
    <row r="30" spans="1:6" x14ac:dyDescent="0.2">
      <c r="A30" s="40"/>
      <c r="B30" s="9"/>
      <c r="C30" s="9"/>
      <c r="D30" s="23"/>
      <c r="E30" s="101"/>
      <c r="F30" s="107"/>
    </row>
    <row r="31" spans="1:6" x14ac:dyDescent="0.2">
      <c r="A31" s="41" t="s">
        <v>86</v>
      </c>
      <c r="B31" s="8"/>
      <c r="C31" s="8"/>
      <c r="D31" s="134"/>
      <c r="E31" s="141"/>
      <c r="F31" s="107"/>
    </row>
    <row r="32" spans="1:6" x14ac:dyDescent="0.2">
      <c r="A32" s="55"/>
      <c r="B32" s="8" t="s">
        <v>44</v>
      </c>
      <c r="C32" s="6"/>
      <c r="D32" s="136">
        <f>(D6)*20%</f>
        <v>0</v>
      </c>
      <c r="E32" s="142"/>
      <c r="F32" s="107"/>
    </row>
    <row r="33" spans="1:6" ht="25.5" x14ac:dyDescent="0.2">
      <c r="A33" s="42" t="s">
        <v>15</v>
      </c>
      <c r="B33" s="7"/>
      <c r="C33" s="7"/>
      <c r="D33" s="119">
        <f>SUM(D32)</f>
        <v>0</v>
      </c>
      <c r="E33" s="142"/>
      <c r="F33" s="107"/>
    </row>
    <row r="34" spans="1:6" x14ac:dyDescent="0.2">
      <c r="A34" s="40"/>
      <c r="B34" s="9"/>
      <c r="C34" s="9"/>
      <c r="D34" s="9"/>
      <c r="E34" s="105"/>
      <c r="F34" s="107"/>
    </row>
    <row r="35" spans="1:6" ht="21" thickBot="1" x14ac:dyDescent="0.35">
      <c r="A35" s="57" t="s">
        <v>70</v>
      </c>
      <c r="B35" s="116">
        <f>D29+D33</f>
        <v>0</v>
      </c>
      <c r="C35" s="116"/>
      <c r="D35" s="117"/>
      <c r="E35" s="118"/>
      <c r="F35" s="109"/>
    </row>
  </sheetData>
  <mergeCells count="17">
    <mergeCell ref="A1:E1"/>
    <mergeCell ref="A3:A4"/>
    <mergeCell ref="B3:B4"/>
    <mergeCell ref="C3:C4"/>
    <mergeCell ref="D3:E3"/>
    <mergeCell ref="D31:E31"/>
    <mergeCell ref="D4:E4"/>
    <mergeCell ref="D17:E17"/>
    <mergeCell ref="D32:E32"/>
    <mergeCell ref="D33:E33"/>
    <mergeCell ref="B35:E35"/>
    <mergeCell ref="D27:E27"/>
    <mergeCell ref="F3:F4"/>
    <mergeCell ref="D12:E12"/>
    <mergeCell ref="D29:E29"/>
    <mergeCell ref="D22:E22"/>
    <mergeCell ref="D6:E6"/>
  </mergeCells>
  <phoneticPr fontId="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"/>
  <sheetViews>
    <sheetView zoomScale="130" zoomScaleNormal="85" workbookViewId="0">
      <selection activeCell="E4" sqref="E4:E5"/>
    </sheetView>
  </sheetViews>
  <sheetFormatPr defaultRowHeight="12.75" x14ac:dyDescent="0.2"/>
  <cols>
    <col min="1" max="1" width="15.85546875" style="2" bestFit="1" customWidth="1"/>
    <col min="2" max="2" width="18.28515625" style="2" bestFit="1" customWidth="1"/>
    <col min="3" max="3" width="9.42578125" style="2" bestFit="1" customWidth="1"/>
    <col min="4" max="4" width="9.42578125" style="2" customWidth="1"/>
    <col min="5" max="5" width="9.140625" style="17" customWidth="1"/>
    <col min="6" max="6" width="5" style="2" bestFit="1" customWidth="1"/>
    <col min="7" max="7" width="13.85546875" style="2" customWidth="1"/>
    <col min="8" max="8" width="26" style="4" bestFit="1" customWidth="1"/>
    <col min="9" max="9" width="11.5703125" style="1" bestFit="1" customWidth="1"/>
    <col min="10" max="10" width="13.7109375" style="1" customWidth="1"/>
    <col min="11" max="16384" width="9.140625" style="1"/>
  </cols>
  <sheetData>
    <row r="1" spans="1:10" ht="30" customHeight="1" thickBot="1" x14ac:dyDescent="0.25">
      <c r="A1" s="129" t="s">
        <v>54</v>
      </c>
      <c r="B1" s="129"/>
      <c r="C1" s="129"/>
      <c r="D1" s="129"/>
      <c r="E1" s="129"/>
      <c r="F1" s="66"/>
      <c r="G1" s="129"/>
      <c r="H1" s="129"/>
      <c r="I1" s="67"/>
    </row>
    <row r="2" spans="1:10" s="39" customFormat="1" ht="44.25" customHeight="1" x14ac:dyDescent="0.25">
      <c r="A2" s="58" t="s">
        <v>33</v>
      </c>
      <c r="B2" s="59" t="s">
        <v>34</v>
      </c>
      <c r="C2" s="59" t="s">
        <v>3</v>
      </c>
      <c r="D2" s="59" t="s">
        <v>42</v>
      </c>
      <c r="E2" s="59" t="s">
        <v>4</v>
      </c>
      <c r="F2" s="59" t="s">
        <v>5</v>
      </c>
      <c r="G2" s="59" t="s">
        <v>7</v>
      </c>
      <c r="H2" s="59" t="s">
        <v>27</v>
      </c>
      <c r="I2" s="59" t="s">
        <v>88</v>
      </c>
      <c r="J2" s="59" t="s">
        <v>23</v>
      </c>
    </row>
    <row r="3" spans="1:10" s="3" customFormat="1" x14ac:dyDescent="0.2">
      <c r="A3" s="40"/>
      <c r="B3" s="9"/>
      <c r="C3" s="9"/>
      <c r="D3" s="9"/>
      <c r="E3" s="9"/>
      <c r="F3" s="9"/>
      <c r="G3" s="9"/>
      <c r="H3" s="64"/>
      <c r="I3" s="64"/>
      <c r="J3" s="64"/>
    </row>
    <row r="4" spans="1:10" x14ac:dyDescent="0.2">
      <c r="A4" s="69">
        <v>1</v>
      </c>
      <c r="B4" s="69" t="s">
        <v>60</v>
      </c>
      <c r="C4" s="60">
        <v>0</v>
      </c>
      <c r="D4" s="18">
        <f>40*C4</f>
        <v>0</v>
      </c>
      <c r="E4" s="30"/>
      <c r="F4" s="18">
        <v>1</v>
      </c>
      <c r="G4" s="13">
        <f>E4*C4*F4</f>
        <v>0</v>
      </c>
      <c r="H4" s="65">
        <v>6</v>
      </c>
      <c r="I4" s="68">
        <f>G4*H4</f>
        <v>0</v>
      </c>
      <c r="J4" s="65"/>
    </row>
    <row r="5" spans="1:10" x14ac:dyDescent="0.2">
      <c r="A5" s="69">
        <v>2</v>
      </c>
      <c r="B5" s="69" t="s">
        <v>61</v>
      </c>
      <c r="C5" s="60">
        <v>0</v>
      </c>
      <c r="D5" s="18">
        <f>40*C5</f>
        <v>0</v>
      </c>
      <c r="E5" s="30"/>
      <c r="F5" s="18">
        <v>2</v>
      </c>
      <c r="G5" s="13">
        <f>E5*C5*F5</f>
        <v>0</v>
      </c>
      <c r="H5" s="65">
        <v>6</v>
      </c>
      <c r="I5" s="68">
        <f>G5*H5</f>
        <v>0</v>
      </c>
      <c r="J5" s="65"/>
    </row>
    <row r="6" spans="1:10" x14ac:dyDescent="0.2">
      <c r="A6" s="69"/>
      <c r="B6" s="69" t="s">
        <v>76</v>
      </c>
      <c r="C6" s="60"/>
      <c r="D6" s="60"/>
      <c r="E6" s="18"/>
      <c r="F6" s="30"/>
      <c r="G6" s="18"/>
      <c r="H6" s="13"/>
      <c r="I6" s="65"/>
      <c r="J6" s="65"/>
    </row>
    <row r="7" spans="1:10" x14ac:dyDescent="0.2">
      <c r="A7" s="69"/>
      <c r="B7" s="69" t="s">
        <v>77</v>
      </c>
      <c r="C7" s="60"/>
      <c r="D7" s="60"/>
      <c r="E7" s="18"/>
      <c r="F7" s="30"/>
      <c r="G7" s="18"/>
      <c r="H7" s="13"/>
      <c r="I7" s="65"/>
      <c r="J7" s="65"/>
    </row>
    <row r="8" spans="1:10" x14ac:dyDescent="0.2">
      <c r="A8" s="69"/>
      <c r="B8" s="69" t="s">
        <v>75</v>
      </c>
      <c r="C8" s="60"/>
      <c r="D8" s="60"/>
      <c r="E8" s="18"/>
      <c r="F8" s="30"/>
      <c r="G8" s="18"/>
      <c r="H8" s="13"/>
      <c r="I8" s="65"/>
      <c r="J8" s="65"/>
    </row>
    <row r="9" spans="1:10" x14ac:dyDescent="0.2">
      <c r="A9" s="69"/>
      <c r="B9" s="6"/>
      <c r="C9" s="60"/>
      <c r="D9" s="60"/>
      <c r="E9" s="18"/>
      <c r="F9" s="30"/>
      <c r="G9" s="18"/>
      <c r="H9" s="13"/>
      <c r="I9" s="65"/>
      <c r="J9" s="65"/>
    </row>
    <row r="10" spans="1:10" x14ac:dyDescent="0.2">
      <c r="A10" s="69"/>
      <c r="B10" s="6"/>
      <c r="C10" s="60"/>
      <c r="D10" s="60"/>
      <c r="E10" s="18"/>
      <c r="F10" s="30"/>
      <c r="G10" s="18"/>
      <c r="H10" s="13"/>
      <c r="I10" s="65"/>
      <c r="J10" s="65"/>
    </row>
    <row r="11" spans="1:10" x14ac:dyDescent="0.2">
      <c r="A11" s="69"/>
      <c r="B11" s="6"/>
      <c r="C11" s="60"/>
      <c r="D11" s="60"/>
      <c r="E11" s="18"/>
      <c r="F11" s="30"/>
      <c r="G11" s="18"/>
      <c r="H11" s="13"/>
      <c r="I11" s="65"/>
      <c r="J11" s="65"/>
    </row>
    <row r="12" spans="1:10" x14ac:dyDescent="0.2">
      <c r="A12" s="70" t="s">
        <v>32</v>
      </c>
      <c r="B12" s="7"/>
      <c r="C12" s="7"/>
      <c r="D12" s="7"/>
      <c r="E12" s="16"/>
      <c r="F12" s="20">
        <f>SUM(F4:F11)</f>
        <v>3</v>
      </c>
      <c r="G12" s="20">
        <f>SUM(G4:G11)</f>
        <v>0</v>
      </c>
      <c r="H12" s="20">
        <f>SUM(H4:H11)</f>
        <v>12</v>
      </c>
      <c r="I12" s="20">
        <f>SUM(I4:I11)</f>
        <v>0</v>
      </c>
      <c r="J12" s="14"/>
    </row>
    <row r="13" spans="1:10" x14ac:dyDescent="0.2">
      <c r="A13" s="63" t="s">
        <v>63</v>
      </c>
      <c r="B13" s="7"/>
      <c r="C13" s="7"/>
      <c r="D13" s="7"/>
      <c r="E13" s="16"/>
      <c r="F13" s="20"/>
      <c r="G13" s="14"/>
      <c r="H13" s="14"/>
      <c r="I13" s="14">
        <f>I12*1</f>
        <v>0</v>
      </c>
      <c r="J13" s="14"/>
    </row>
    <row r="14" spans="1:10" s="3" customFormat="1" ht="13.5" thickBot="1" x14ac:dyDescent="0.25">
      <c r="A14" s="43"/>
      <c r="B14" s="9"/>
      <c r="C14" s="9"/>
      <c r="D14" s="9"/>
      <c r="E14" s="15"/>
      <c r="F14" s="9"/>
      <c r="G14" s="15"/>
      <c r="H14" s="10"/>
      <c r="I14" s="10"/>
      <c r="J14" s="10"/>
    </row>
    <row r="15" spans="1:10" x14ac:dyDescent="0.2">
      <c r="A15" s="1"/>
      <c r="B15" s="1"/>
      <c r="C15" s="1"/>
      <c r="D15" s="1"/>
      <c r="E15" s="1"/>
      <c r="F15" s="1"/>
      <c r="G15" s="1"/>
      <c r="H15" s="1"/>
    </row>
  </sheetData>
  <mergeCells count="3">
    <mergeCell ref="A1:B1"/>
    <mergeCell ref="C1:E1"/>
    <mergeCell ref="G1:H1"/>
  </mergeCells>
  <pageMargins left="0.75" right="0.75" top="1" bottom="1" header="0.5" footer="0.5"/>
  <pageSetup paperSize="9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4" workbookViewId="0">
      <selection activeCell="J24" sqref="J24"/>
    </sheetView>
  </sheetViews>
  <sheetFormatPr defaultRowHeight="12.75" x14ac:dyDescent="0.2"/>
  <cols>
    <col min="1" max="1" width="23.85546875" style="2" customWidth="1"/>
    <col min="2" max="2" width="37" style="2" customWidth="1"/>
    <col min="3" max="3" width="9.42578125" style="2" bestFit="1" customWidth="1"/>
    <col min="4" max="4" width="14.85546875" style="4" bestFit="1" customWidth="1"/>
    <col min="5" max="5" width="14.85546875" style="4" customWidth="1"/>
    <col min="6" max="6" width="23" style="1" customWidth="1"/>
    <col min="7" max="16384" width="9.140625" style="1"/>
  </cols>
  <sheetData>
    <row r="1" spans="1:6" ht="30" customHeight="1" x14ac:dyDescent="0.2">
      <c r="A1" s="121" t="s">
        <v>24</v>
      </c>
      <c r="B1" s="122"/>
      <c r="C1" s="122"/>
      <c r="D1" s="122"/>
      <c r="E1" s="122"/>
    </row>
    <row r="2" spans="1:6" ht="30" customHeight="1" thickBot="1" x14ac:dyDescent="0.25">
      <c r="A2" s="21" t="s">
        <v>53</v>
      </c>
      <c r="B2" s="22"/>
      <c r="C2" s="22"/>
      <c r="D2" s="22"/>
      <c r="E2" s="22"/>
    </row>
    <row r="3" spans="1:6" s="11" customFormat="1" ht="26.25" customHeight="1" x14ac:dyDescent="0.2">
      <c r="A3" s="123" t="s">
        <v>1</v>
      </c>
      <c r="B3" s="125" t="s">
        <v>2</v>
      </c>
      <c r="C3" s="125"/>
      <c r="D3" s="127" t="s">
        <v>71</v>
      </c>
      <c r="E3" s="128"/>
      <c r="F3" s="144" t="s">
        <v>23</v>
      </c>
    </row>
    <row r="4" spans="1:6" s="5" customFormat="1" ht="23.25" customHeight="1" x14ac:dyDescent="0.2">
      <c r="A4" s="124"/>
      <c r="B4" s="126"/>
      <c r="C4" s="126"/>
      <c r="D4" s="114" t="s">
        <v>6</v>
      </c>
      <c r="E4" s="115"/>
      <c r="F4" s="145"/>
    </row>
    <row r="5" spans="1:6" s="3" customFormat="1" x14ac:dyDescent="0.2">
      <c r="A5" s="41" t="s">
        <v>0</v>
      </c>
      <c r="B5" s="41"/>
      <c r="C5" s="41"/>
      <c r="D5" s="41"/>
      <c r="E5" s="41"/>
      <c r="F5" s="96"/>
    </row>
    <row r="6" spans="1:6" ht="20.25" x14ac:dyDescent="0.3">
      <c r="A6" s="42" t="s">
        <v>26</v>
      </c>
      <c r="B6" s="7"/>
      <c r="C6" s="7"/>
      <c r="D6" s="138">
        <f>'Salaries MS4'!I13</f>
        <v>0</v>
      </c>
      <c r="E6" s="139"/>
      <c r="F6" s="96"/>
    </row>
    <row r="7" spans="1:6" x14ac:dyDescent="0.2">
      <c r="A7" s="40"/>
      <c r="B7" s="9"/>
      <c r="C7" s="9"/>
      <c r="D7" s="23"/>
      <c r="E7" s="50"/>
      <c r="F7" s="97"/>
    </row>
    <row r="8" spans="1:6" x14ac:dyDescent="0.2">
      <c r="A8" s="52" t="s">
        <v>16</v>
      </c>
      <c r="B8" s="27" t="s">
        <v>17</v>
      </c>
      <c r="C8" s="27" t="s">
        <v>18</v>
      </c>
      <c r="D8" s="28" t="s">
        <v>19</v>
      </c>
      <c r="E8" s="53" t="s">
        <v>20</v>
      </c>
      <c r="F8" s="97"/>
    </row>
    <row r="9" spans="1:6" ht="12.75" customHeight="1" x14ac:dyDescent="0.2">
      <c r="A9" s="41" t="s">
        <v>80</v>
      </c>
      <c r="B9" s="6"/>
      <c r="C9" s="6"/>
      <c r="D9" s="26"/>
      <c r="E9" s="26"/>
      <c r="F9" s="97"/>
    </row>
    <row r="10" spans="1:6" x14ac:dyDescent="0.2">
      <c r="A10" s="41"/>
      <c r="B10" s="8" t="s">
        <v>8</v>
      </c>
      <c r="C10" s="8">
        <v>0</v>
      </c>
      <c r="D10" s="61">
        <v>0</v>
      </c>
      <c r="E10" s="61">
        <f>D10*C10</f>
        <v>0</v>
      </c>
      <c r="F10" s="97"/>
    </row>
    <row r="11" spans="1:6" x14ac:dyDescent="0.2">
      <c r="A11" s="41"/>
      <c r="B11" s="8" t="s">
        <v>40</v>
      </c>
      <c r="C11" s="8">
        <v>0</v>
      </c>
      <c r="D11" s="61"/>
      <c r="E11" s="61">
        <f>D11*C11</f>
        <v>0</v>
      </c>
      <c r="F11" s="97"/>
    </row>
    <row r="12" spans="1:6" ht="25.5" x14ac:dyDescent="0.2">
      <c r="A12" s="42" t="s">
        <v>9</v>
      </c>
      <c r="B12" s="7"/>
      <c r="C12" s="7"/>
      <c r="D12" s="119">
        <f>SUM(E10:E11)</f>
        <v>0</v>
      </c>
      <c r="E12" s="133"/>
      <c r="F12" s="97"/>
    </row>
    <row r="13" spans="1:6" x14ac:dyDescent="0.2">
      <c r="A13" s="40"/>
      <c r="B13" s="9"/>
      <c r="C13" s="9"/>
      <c r="D13" s="23"/>
      <c r="E13" s="50"/>
      <c r="F13" s="97"/>
    </row>
    <row r="14" spans="1:6" x14ac:dyDescent="0.2">
      <c r="A14" s="41" t="s">
        <v>84</v>
      </c>
      <c r="B14" s="6"/>
      <c r="C14" s="6"/>
      <c r="D14" s="61"/>
      <c r="E14" s="61"/>
      <c r="F14" s="97"/>
    </row>
    <row r="15" spans="1:6" x14ac:dyDescent="0.2">
      <c r="A15" s="8" t="s">
        <v>21</v>
      </c>
      <c r="B15" s="8"/>
      <c r="C15" s="8">
        <v>0</v>
      </c>
      <c r="D15" s="61">
        <v>15000</v>
      </c>
      <c r="E15" s="61">
        <f>D15*C15</f>
        <v>0</v>
      </c>
      <c r="F15" s="97"/>
    </row>
    <row r="16" spans="1:6" ht="25.5" x14ac:dyDescent="0.2">
      <c r="A16" s="8" t="s">
        <v>22</v>
      </c>
      <c r="B16" s="8"/>
      <c r="C16" s="8">
        <v>0</v>
      </c>
      <c r="D16" s="61">
        <v>150</v>
      </c>
      <c r="E16" s="61">
        <f>D16*C16</f>
        <v>0</v>
      </c>
      <c r="F16" s="97"/>
    </row>
    <row r="17" spans="1:6" x14ac:dyDescent="0.2">
      <c r="A17" s="42" t="s">
        <v>10</v>
      </c>
      <c r="B17" s="7"/>
      <c r="C17" s="7"/>
      <c r="D17" s="119">
        <f>SUM(E15:E16)</f>
        <v>0</v>
      </c>
      <c r="E17" s="133"/>
      <c r="F17" s="97"/>
    </row>
    <row r="18" spans="1:6" x14ac:dyDescent="0.2">
      <c r="A18" s="40"/>
      <c r="B18" s="9"/>
      <c r="C18" s="9"/>
      <c r="D18" s="23"/>
      <c r="E18" s="50"/>
      <c r="F18" s="97"/>
    </row>
    <row r="19" spans="1:6" x14ac:dyDescent="0.2">
      <c r="A19" s="41" t="s">
        <v>82</v>
      </c>
      <c r="B19" s="8"/>
      <c r="C19" s="8"/>
      <c r="D19" s="61"/>
      <c r="E19" s="61"/>
      <c r="F19" s="97"/>
    </row>
    <row r="20" spans="1:6" ht="12" customHeight="1" x14ac:dyDescent="0.2">
      <c r="A20" s="41"/>
      <c r="B20" s="8"/>
      <c r="C20" s="8"/>
      <c r="D20" s="61">
        <v>0</v>
      </c>
      <c r="E20" s="61"/>
      <c r="F20" s="97"/>
    </row>
    <row r="21" spans="1:6" ht="13.5" customHeight="1" x14ac:dyDescent="0.2">
      <c r="A21" s="41"/>
      <c r="B21" s="62"/>
      <c r="C21" s="8">
        <v>0</v>
      </c>
      <c r="D21" s="61">
        <v>0</v>
      </c>
      <c r="E21" s="61">
        <f>D21*C21</f>
        <v>0</v>
      </c>
      <c r="F21" s="97"/>
    </row>
    <row r="22" spans="1:6" ht="25.5" x14ac:dyDescent="0.2">
      <c r="A22" s="42" t="s">
        <v>13</v>
      </c>
      <c r="B22" s="7"/>
      <c r="C22" s="7"/>
      <c r="D22" s="119">
        <f>SUM(E20:E21)</f>
        <v>0</v>
      </c>
      <c r="E22" s="133"/>
      <c r="F22" s="97"/>
    </row>
    <row r="23" spans="1:6" x14ac:dyDescent="0.2">
      <c r="A23" s="40"/>
      <c r="B23" s="9"/>
      <c r="C23" s="9"/>
      <c r="D23" s="23"/>
      <c r="E23" s="50"/>
      <c r="F23" s="97"/>
    </row>
    <row r="24" spans="1:6" x14ac:dyDescent="0.2">
      <c r="A24" s="41" t="s">
        <v>85</v>
      </c>
      <c r="B24" s="8"/>
      <c r="C24" s="8"/>
      <c r="D24" s="61"/>
      <c r="E24" s="61"/>
      <c r="F24" s="97"/>
    </row>
    <row r="25" spans="1:6" x14ac:dyDescent="0.2">
      <c r="A25" s="41"/>
      <c r="B25" s="8" t="s">
        <v>72</v>
      </c>
      <c r="C25" s="8">
        <v>0</v>
      </c>
      <c r="D25" s="61">
        <v>0</v>
      </c>
      <c r="E25" s="61">
        <f>D25*C25</f>
        <v>0</v>
      </c>
      <c r="F25" s="97"/>
    </row>
    <row r="26" spans="1:6" ht="13.5" customHeight="1" x14ac:dyDescent="0.2">
      <c r="A26" s="41"/>
      <c r="B26" s="62"/>
      <c r="C26" s="8">
        <v>0</v>
      </c>
      <c r="D26" s="61"/>
      <c r="E26" s="61">
        <f>D26*C26</f>
        <v>0</v>
      </c>
      <c r="F26" s="97"/>
    </row>
    <row r="27" spans="1:6" ht="14.25" customHeight="1" x14ac:dyDescent="0.2">
      <c r="A27" s="42" t="s">
        <v>13</v>
      </c>
      <c r="B27" s="7"/>
      <c r="C27" s="7"/>
      <c r="D27" s="119">
        <f>SUM(E25:E26)</f>
        <v>0</v>
      </c>
      <c r="E27" s="133"/>
      <c r="F27" s="97"/>
    </row>
    <row r="28" spans="1:6" x14ac:dyDescent="0.2">
      <c r="A28" s="40"/>
      <c r="B28" s="9"/>
      <c r="C28" s="9"/>
      <c r="D28" s="23"/>
      <c r="E28" s="50"/>
      <c r="F28" s="97"/>
    </row>
    <row r="29" spans="1:6" s="25" customFormat="1" ht="26.25" customHeight="1" x14ac:dyDescent="0.25">
      <c r="A29" s="54" t="s">
        <v>14</v>
      </c>
      <c r="B29" s="24"/>
      <c r="C29" s="24"/>
      <c r="D29" s="130">
        <f>SUM(D6+D12+D17+D22+D27)</f>
        <v>0</v>
      </c>
      <c r="E29" s="131"/>
      <c r="F29" s="98"/>
    </row>
    <row r="30" spans="1:6" x14ac:dyDescent="0.2">
      <c r="A30" s="40"/>
      <c r="B30" s="9"/>
      <c r="C30" s="9"/>
      <c r="D30" s="23"/>
      <c r="E30" s="50"/>
      <c r="F30" s="97"/>
    </row>
    <row r="31" spans="1:6" x14ac:dyDescent="0.2">
      <c r="A31" s="41" t="s">
        <v>86</v>
      </c>
      <c r="B31" s="8"/>
      <c r="C31" s="8"/>
      <c r="D31" s="134"/>
      <c r="E31" s="135"/>
      <c r="F31" s="97"/>
    </row>
    <row r="32" spans="1:6" x14ac:dyDescent="0.2">
      <c r="A32" s="55"/>
      <c r="B32" s="8" t="s">
        <v>44</v>
      </c>
      <c r="C32" s="6"/>
      <c r="D32" s="136">
        <f>(D6)*20%</f>
        <v>0</v>
      </c>
      <c r="E32" s="137"/>
      <c r="F32" s="97"/>
    </row>
    <row r="33" spans="1:6" ht="25.5" x14ac:dyDescent="0.2">
      <c r="A33" s="42" t="s">
        <v>15</v>
      </c>
      <c r="B33" s="7"/>
      <c r="C33" s="7"/>
      <c r="D33" s="119">
        <f>SUM(D32)</f>
        <v>0</v>
      </c>
      <c r="E33" s="137"/>
      <c r="F33" s="97"/>
    </row>
    <row r="34" spans="1:6" x14ac:dyDescent="0.2">
      <c r="A34" s="40"/>
      <c r="B34" s="9"/>
      <c r="C34" s="9"/>
      <c r="D34" s="9"/>
      <c r="E34" s="56"/>
      <c r="F34" s="97"/>
    </row>
    <row r="35" spans="1:6" ht="21" thickBot="1" x14ac:dyDescent="0.35">
      <c r="A35" s="57" t="s">
        <v>73</v>
      </c>
      <c r="B35" s="116">
        <f>D29+D33</f>
        <v>0</v>
      </c>
      <c r="C35" s="116"/>
      <c r="D35" s="117"/>
      <c r="E35" s="132"/>
      <c r="F35" s="99"/>
    </row>
  </sheetData>
  <mergeCells count="17">
    <mergeCell ref="D29:E29"/>
    <mergeCell ref="D31:E31"/>
    <mergeCell ref="D32:E32"/>
    <mergeCell ref="D33:E33"/>
    <mergeCell ref="B35:E35"/>
    <mergeCell ref="D6:E6"/>
    <mergeCell ref="D12:E12"/>
    <mergeCell ref="D17:E17"/>
    <mergeCell ref="F3:F4"/>
    <mergeCell ref="D4:E4"/>
    <mergeCell ref="D27:E27"/>
    <mergeCell ref="D22:E22"/>
    <mergeCell ref="A1:E1"/>
    <mergeCell ref="A3:A4"/>
    <mergeCell ref="B3:B4"/>
    <mergeCell ref="C3:C4"/>
    <mergeCell ref="D3:E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3A4E9267AC64C8C8C43D589199EB4" ma:contentTypeVersion="0" ma:contentTypeDescription="Create a new document." ma:contentTypeScope="" ma:versionID="cdebcea8a3de4082eec8e13506065c2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C9717D-04B5-4658-BF2A-DEA41D372E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43A48-1895-454D-B45A-CD55B02EA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1A3C37-389C-4F70-942A-105AEF1175F1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Equipment cost</vt:lpstr>
      <vt:lpstr>Salaries MS1</vt:lpstr>
      <vt:lpstr>Budget MS1</vt:lpstr>
      <vt:lpstr>Salaries MS2</vt:lpstr>
      <vt:lpstr>Budget MS2</vt:lpstr>
      <vt:lpstr>Salaries MS3</vt:lpstr>
      <vt:lpstr>Budget MS3</vt:lpstr>
      <vt:lpstr>Salaries MS4</vt:lpstr>
      <vt:lpstr>Budget MS4</vt:lpstr>
      <vt:lpstr>Total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Ahmed Elborollosy</cp:lastModifiedBy>
  <cp:lastPrinted>2011-06-30T22:40:52Z</cp:lastPrinted>
  <dcterms:created xsi:type="dcterms:W3CDTF">2000-04-10T10:46:44Z</dcterms:created>
  <dcterms:modified xsi:type="dcterms:W3CDTF">2021-11-29T14:01:40Z</dcterms:modified>
</cp:coreProperties>
</file>